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wim\inverde\klimaatadaptief_beheer\klimaatverandering GRASLAND voorecopedia\"/>
    </mc:Choice>
  </mc:AlternateContent>
  <xr:revisionPtr revIDLastSave="0" documentId="13_ncr:1_{33122BCB-C5B0-47E2-BDDC-080CE592CA8F}" xr6:coauthVersionLast="47" xr6:coauthVersionMax="47" xr10:uidLastSave="{00000000-0000-0000-0000-000000000000}"/>
  <bookViews>
    <workbookView xWindow="-120" yWindow="-120" windowWidth="29040" windowHeight="15990" xr2:uid="{00000000-000D-0000-FFFF-FFFF00000000}"/>
  </bookViews>
  <sheets>
    <sheet name="Read.me" sheetId="15" r:id="rId1"/>
    <sheet name="Scores_X-as" sheetId="4" r:id="rId2"/>
    <sheet name="Scores_Y-as" sheetId="1" r:id="rId3"/>
    <sheet name="Schema degradatie-kwetsbaarheid" sheetId="12" r:id="rId4"/>
    <sheet name="Bijlage LSVI soorten" sheetId="13" r:id="rId5"/>
    <sheet name="Klimaatgevoeligheid" sheetId="14" r:id="rId6"/>
  </sheets>
  <definedNames>
    <definedName name="_xlnm._FilterDatabase" localSheetId="5" hidden="1">Klimaatgevoeligheid!$A$2:$AY$20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7" i="12" s="1"/>
  <c r="I15" i="1"/>
  <c r="J16" i="12" s="1"/>
  <c r="I14" i="1"/>
  <c r="J15" i="12" s="1"/>
  <c r="I13" i="1"/>
  <c r="J14" i="12" s="1"/>
  <c r="I12" i="1"/>
  <c r="J13" i="12" s="1"/>
  <c r="I11" i="1"/>
  <c r="J12" i="12" s="1"/>
  <c r="I9" i="1"/>
  <c r="J10" i="12" s="1"/>
  <c r="I8" i="1"/>
  <c r="J9" i="12" s="1"/>
  <c r="I7" i="1"/>
  <c r="J8" i="12" s="1"/>
  <c r="I10" i="1"/>
  <c r="J11" i="12" s="1"/>
  <c r="I4" i="1"/>
  <c r="J5" i="12" s="1"/>
  <c r="I3" i="1"/>
  <c r="I6" i="1"/>
  <c r="J7" i="12" s="1"/>
  <c r="I5" i="1"/>
  <c r="J6" i="12" s="1"/>
  <c r="I12" i="4"/>
  <c r="K13" i="12" s="1"/>
  <c r="I13" i="4"/>
  <c r="K14" i="12" s="1"/>
  <c r="I14" i="4"/>
  <c r="K15" i="12" s="1"/>
  <c r="I15" i="4"/>
  <c r="K16" i="12" s="1"/>
  <c r="I16" i="4"/>
  <c r="K17" i="12" s="1"/>
  <c r="I4" i="4"/>
  <c r="K5" i="12" s="1"/>
  <c r="I5" i="4"/>
  <c r="K6" i="12" s="1"/>
  <c r="I6" i="4"/>
  <c r="K7" i="12" s="1"/>
  <c r="I7" i="4"/>
  <c r="K8" i="12" s="1"/>
  <c r="I8" i="4"/>
  <c r="K9" i="12" s="1"/>
  <c r="I9" i="4"/>
  <c r="K10" i="12" s="1"/>
  <c r="I10" i="4"/>
  <c r="K11" i="12" s="1"/>
  <c r="I11" i="4"/>
  <c r="K12" i="12" s="1"/>
  <c r="I3" i="4"/>
  <c r="H17" i="1" l="1"/>
  <c r="C21" i="12" s="1"/>
  <c r="G17" i="1"/>
  <c r="C20" i="12" s="1"/>
  <c r="H17" i="4"/>
  <c r="B20" i="12" l="1"/>
  <c r="B2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200-000001000000}">
      <text>
        <r>
          <rPr>
            <sz val="10"/>
            <color rgb="FF000000"/>
            <rFont val="Arial"/>
            <family val="2"/>
          </rPr>
          <t>wat kan je zelf doen en waarvoor is actie op hoger schaalniveau of andere beleidsdomeinen vereist?
	-Marijke Thoonen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J4" authorId="0" shapeId="0" xr:uid="{00000000-0006-0000-0300-00000100000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sharedStrings.xml><?xml version="1.0" encoding="utf-8"?>
<sst xmlns="http://schemas.openxmlformats.org/spreadsheetml/2006/main" count="1846" uniqueCount="487">
  <si>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</si>
  <si>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</si>
  <si>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</si>
  <si>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</si>
  <si>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</si>
  <si>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r>
      <t>1.</t>
    </r>
    <r>
      <rPr>
        <b/>
        <sz val="7"/>
        <color rgb="FF000000"/>
        <rFont val="Times New Roman"/>
        <family val="1"/>
      </rPr>
      <t xml:space="preserve">       </t>
    </r>
    <r>
      <rPr>
        <b/>
        <sz val="10"/>
        <color rgb="FF000000"/>
        <rFont val="Calibri"/>
        <family val="2"/>
      </rPr>
      <t>Doel van deze tool</t>
    </r>
  </si>
  <si>
    <r>
      <t xml:space="preserve">Deze tool presenteert een werkwijze om tot </t>
    </r>
    <r>
      <rPr>
        <b/>
        <sz val="9.5"/>
        <color rgb="FF000000"/>
        <rFont val="Calibri"/>
        <family val="2"/>
      </rPr>
      <t xml:space="preserve">lokale adaptatieprioriteiten </t>
    </r>
    <r>
      <rPr>
        <sz val="9.5"/>
        <color rgb="FF000000"/>
        <rFont val="Calibri"/>
        <family val="2"/>
      </rPr>
      <t xml:space="preserve">te komen. De klimaatkwetsbaarheid van een gebied wordt bepaald door: </t>
    </r>
  </si>
  <si>
    <r>
      <t>1)</t>
    </r>
    <r>
      <rPr>
        <sz val="7"/>
        <color rgb="FF000000"/>
        <rFont val="Times New Roman"/>
        <family val="1"/>
      </rPr>
      <t xml:space="preserve">       </t>
    </r>
    <r>
      <rPr>
        <sz val="9.5"/>
        <color rgb="FF000000"/>
        <rFont val="Calibri"/>
        <family val="2"/>
      </rPr>
      <t xml:space="preserve">de heersende </t>
    </r>
    <r>
      <rPr>
        <i/>
        <sz val="9.5"/>
        <color rgb="FF000000"/>
        <rFont val="Calibri"/>
        <family val="2"/>
      </rPr>
      <t>externe drukken op landschapsniveau</t>
    </r>
    <r>
      <rPr>
        <sz val="9.5"/>
        <color rgb="FF000000"/>
        <rFont val="Calibri"/>
        <family val="2"/>
      </rPr>
      <t xml:space="preserve"> en </t>
    </r>
  </si>
  <si>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</si>
  <si>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r>
      <t>2)</t>
    </r>
    <r>
      <rPr>
        <sz val="7"/>
        <color rgb="FF000000"/>
        <rFont val="Times New Roman"/>
        <family val="1"/>
      </rPr>
      <t xml:space="preserve">       </t>
    </r>
    <r>
      <rPr>
        <sz val="9.5"/>
        <color rgb="FF000000"/>
        <rFont val="Calibri"/>
        <family val="2"/>
      </rPr>
      <t xml:space="preserve">de </t>
    </r>
    <r>
      <rPr>
        <i/>
        <sz val="9.5"/>
        <color rgb="FF000000"/>
        <rFont val="Calibri"/>
        <family val="2"/>
      </rPr>
      <t>instinsieke kwetsbaarheid</t>
    </r>
    <r>
      <rPr>
        <sz val="9.5"/>
        <color rgb="FF000000"/>
        <rFont val="Calibri"/>
        <family val="2"/>
      </rPr>
      <t xml:space="preserve"> van de ecosystemen, habitats en soorten zelf. </t>
    </r>
  </si>
  <si>
    <t xml:space="preserve">De klimaatkwetsbaarheid wordt ook bepaald door de natuurlijke of intrinsieke kwetsbaarheid van ecosystemen. Bepaalde soorten en habitats zijn minder tolerant aan bepaalde omstandigheden, of hebben een beperktere herstelcapaciteit (Natural England &amp; RSPB, 2014). De totale ecosysteemkwetsbaarheid wordt bepaald door een set aan eigenschappen van het ecosysteem die op hun beurt bepalen in welke mate het ecosysteem gebufferd is tegen effecten van klimaatverandering zoals droogte en hitte. </t>
  </si>
  <si>
    <t xml:space="preserve">De scoretabel laat toe beide aspecten te scoren op lokaal niveau. Na het doorlopen van de tool heb je een zicht op welke aspecten jouw gebied het kwetsbaarste is en op welke aspecten je kan inzetten. </t>
  </si>
  <si>
    <t>Deze aspecten kan je gebruiken om mogelijke maatregelen te filteren uit de maatregelentabel.</t>
  </si>
  <si>
    <t xml:space="preserve">Door de scoring te doen wordt je tot slot aangezet om na te denken over de aspecten die je beheer klimaatadaptief maken. </t>
  </si>
  <si>
    <t>2.       Scoring van de criteria</t>
  </si>
  <si>
    <t>Ruimtelijke eenheden voor scoring</t>
  </si>
  <si>
    <t>Sommige criteria zal je enkel kunnen scoren op het niveau van een beheereenheden/bestanden. Wil je voor deze criteria een uitspraak doen voor meerdere beheereenheden/bestanden? Scoor dan eerst afzonderlijk de beheereenheden/bestanden die deel uitmaken van je groep en neem de score die het meeste voorkomt als eindscore.</t>
  </si>
  <si>
    <t>Scoren van criteria</t>
  </si>
  <si>
    <r>
      <t>·</t>
    </r>
    <r>
      <rPr>
        <sz val="7"/>
        <color rgb="FF000000"/>
        <rFont val="Times New Roman"/>
        <family val="1"/>
      </rPr>
      <t xml:space="preserve">       </t>
    </r>
    <r>
      <rPr>
        <sz val="9.5"/>
        <color rgb="FF000000"/>
        <rFont val="Calibri"/>
        <family val="2"/>
      </rPr>
      <t xml:space="preserve">Y-as score deelt de externe drukken in in verschillende criteria </t>
    </r>
  </si>
  <si>
    <r>
      <t>·</t>
    </r>
    <r>
      <rPr>
        <sz val="7"/>
        <color rgb="FF000000"/>
        <rFont val="Times New Roman"/>
        <family val="1"/>
      </rPr>
      <t xml:space="preserve">       </t>
    </r>
    <r>
      <rPr>
        <sz val="9.5"/>
        <color rgb="FF000000"/>
        <rFont val="Calibri"/>
        <family val="2"/>
      </rPr>
      <t>X-as vertegenwoordigt de criteria voor de intriensieke kwetsbaarheid</t>
    </r>
  </si>
  <si>
    <t>Per criterium wordt een omschrijving gegeven van het criterium en een aantal hulpbronnen om het criterium te scoren.</t>
  </si>
  <si>
    <t>Scoren van actuele situatie</t>
  </si>
  <si>
    <t>Voor de actuele scoring scoor je de criteria zoals ze nu zijn in het beschouwde gebied.</t>
  </si>
  <si>
    <t>Elk criterium kan een score 1, 2 of 3 (semi-kwantitatieve schaal) krijgen. Bij elke score wordt per criterium een omschrijving gegeven. De score geeft aan in welke mate het bestand of de groep van bestanden al gewapend is/zijn tegen klimaatverandering voor dit criterium:</t>
  </si>
  <si>
    <r>
      <t>·</t>
    </r>
    <r>
      <rPr>
        <sz val="7"/>
        <color rgb="FF000000"/>
        <rFont val="Times New Roman"/>
        <family val="1"/>
      </rPr>
      <t xml:space="preserve">       </t>
    </r>
    <r>
      <rPr>
        <sz val="9.5"/>
        <color rgb="FF000000"/>
        <rFont val="Calibri"/>
        <family val="2"/>
      </rPr>
      <t xml:space="preserve">Score 2 staat voor een matige score voor het criterium. </t>
    </r>
  </si>
  <si>
    <t xml:space="preserve">De score kan toegekend worden op basis van expertinschatting en lokale kennis. Voor sommige criteria bieden we extra tabbladen aan met info als hulpbron voor de scoring. Daarnaast kan je beroep doen op een aantal externe hulpmiddelen (kaarten) die we aanrijken om je scoring te vervolledigen. Alle databronnen die als hulpmiddel kunnen gebruikt worden voor de oefening zijn publiek beschikbaar. 
Indien je vaststelt dat je over bepaalde aspecten geen informatie hebt, kan dat een aanzet vormen voor verder onderzoek. Je kan dan niets invullen als score. Dit cirterium wordt dan niet meegenomen in de uiteindelijke berekening. </t>
  </si>
  <si>
    <t>Bij de scoring kan een verantwoording gegeven worden door degene die de scoretabel invult. Dit verduidelijkt de keuze van de scoring en vergemakkelijkt communicatie tussen verschillende lezers van het document.</t>
  </si>
  <si>
    <t>Scoren van potentiële situatie</t>
  </si>
  <si>
    <t xml:space="preserve">Het scoren van de poteniële situatie gebeurt op dezelfde manier zoals bij de actuele situatie. </t>
  </si>
  <si>
    <t xml:space="preserve">De potentiële score is een inschatting van de situatie na 6 jaar (cf. standaardtermijn beheerplan).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</si>
  <si>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Potentiële scores zijn typisch beter (lagere score) dan actuele scores, tenzij er specifieke aanwijzingen zijn dat de situatie hoedanook zal verslechteren (verwachte vergunning van een vervuilend bedrijf in de buurt, nitraatpluim in grondwater, duidelijke impact van klimaatverandering).</t>
  </si>
  <si>
    <r>
      <t>3.</t>
    </r>
    <r>
      <rPr>
        <b/>
        <sz val="7"/>
        <color rgb="FF000000"/>
        <rFont val="Times New Roman"/>
        <family val="1"/>
      </rPr>
      <t xml:space="preserve">       </t>
    </r>
    <r>
      <rPr>
        <b/>
        <sz val="10"/>
        <color rgb="FF000000"/>
        <rFont val="Calibri"/>
        <family val="2"/>
      </rPr>
      <t>Bepalen van de klimaatkwetsbaarheid van het gebied</t>
    </r>
  </si>
  <si>
    <r>
      <t xml:space="preserve">Binnen het tabblad 'Klimaatkwetsbaarheid' worden de uiteindelijke totaalscores (actueel én potentieel) van het beschouwde gebied </t>
    </r>
    <r>
      <rPr>
        <b/>
        <sz val="9.5"/>
        <color rgb="FF000000"/>
        <rFont val="Calibri"/>
        <family val="2"/>
      </rPr>
      <t>automatisch</t>
    </r>
    <r>
      <rPr>
        <sz val="9.5"/>
        <color rgb="FF000000"/>
        <rFont val="Calibri"/>
        <family val="2"/>
      </rPr>
      <t xml:space="preserve"> gevisualiseerd op basis van de ingevulde scores.</t>
    </r>
  </si>
  <si>
    <r>
      <t xml:space="preserve">•   Het gemiddelde van de scores voor de </t>
    </r>
    <r>
      <rPr>
        <i/>
        <sz val="10"/>
        <color rgb="FF000000"/>
        <rFont val="Calibri"/>
        <family val="2"/>
      </rPr>
      <t>externe drukken</t>
    </r>
    <r>
      <rPr>
        <sz val="10"/>
        <color rgb="FF000000"/>
        <rFont val="Calibri"/>
        <family val="2"/>
      </rPr>
      <t xml:space="preserve"> wordt berekend en uitgezet langs de Y-as.</t>
    </r>
  </si>
  <si>
    <r>
      <t xml:space="preserve">•   Het gemiddelde van de scores voor de </t>
    </r>
    <r>
      <rPr>
        <i/>
        <sz val="10"/>
        <color rgb="FF000000"/>
        <rFont val="Calibri"/>
        <family val="2"/>
      </rPr>
      <t>instriensieke ecosysteemkwetsbaarheid</t>
    </r>
    <r>
      <rPr>
        <sz val="10"/>
        <color rgb="FF000000"/>
        <rFont val="Calibri"/>
        <family val="2"/>
      </rPr>
      <t xml:space="preserve"> wordt berekend en uitgezet langs de X-as </t>
    </r>
  </si>
  <si>
    <t>•   De minimale scores liggen in de oorsprong en maximale score liggen op de uiteinden van de assen. Een bestand dat voor alle criteria een 2 scoort zal op de scheidingslijn liggen.</t>
  </si>
  <si>
    <t xml:space="preserve">Aan de hand van het kwadrantenschema kan de beheerder het beschouwde gebied eenvoudig beoordelen op basis van de score voor kwetsbaarheid. Hoewel dit een sterke vereenvoudiging is van de werkelijkheid, maakt het de beheerder wel meteen visueel duidelijk waar de belangrijkste knelpunten zijn en waar kan worden op ingezet.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</si>
  <si>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</si>
  <si>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</si>
  <si>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In het schema staan twee zones gearceerd: links de gebieden met een erg lage klimaatkwetsbaarheid en onderaan de gebieden met een lage degradatie. Dit zijn situaties die niet (meer) in Vlaanderen voorkomen.</t>
  </si>
  <si>
    <r>
      <t>4.</t>
    </r>
    <r>
      <rPr>
        <b/>
        <sz val="10"/>
        <color rgb="FF000000"/>
        <rFont val="Times New Roman"/>
        <family val="1"/>
      </rPr>
      <t xml:space="preserve">       </t>
    </r>
    <r>
      <rPr>
        <b/>
        <sz val="10"/>
        <color rgb="FF000000"/>
        <rFont val="Calibri"/>
        <family val="2"/>
      </rPr>
      <t>De prioritaire criteria waarop je wil/moet inzetten met klimaatadaptief beheer bepalen</t>
    </r>
  </si>
  <si>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</si>
  <si>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r>
      <t>·</t>
    </r>
    <r>
      <rPr>
        <sz val="10"/>
        <color rgb="FF000000"/>
        <rFont val="Times New Roman"/>
        <family val="1"/>
      </rPr>
      <t xml:space="preserve">       </t>
    </r>
    <r>
      <rPr>
        <sz val="10"/>
        <color rgb="FF000000"/>
        <rFont val="Calibri"/>
        <family val="2"/>
      </rPr>
      <t>De score nul geeft aan dat verbetering niet mogelijk is. Dit kan doordat het criterium onveranderlijk is van nature uit, of doordat er geen vooruitzichten zijn op verbetering.</t>
    </r>
  </si>
  <si>
    <r>
      <t>·</t>
    </r>
    <r>
      <rPr>
        <sz val="10"/>
        <color rgb="FF000000"/>
        <rFont val="Times New Roman"/>
        <family val="1"/>
      </rPr>
      <t xml:space="preserve">       </t>
    </r>
    <r>
      <rPr>
        <sz val="10"/>
        <color rgb="FF000000"/>
        <rFont val="Calibri"/>
        <family val="2"/>
      </rPr>
      <t>Een score 1 geeft aan dat de inspanning niet groot hoeft te zijn om beter te doen.</t>
    </r>
  </si>
  <si>
    <r>
      <t>·</t>
    </r>
    <r>
      <rPr>
        <sz val="10"/>
        <color rgb="FF000000"/>
        <rFont val="Times New Roman"/>
        <family val="1"/>
      </rPr>
      <t xml:space="preserve">       </t>
    </r>
    <r>
      <rPr>
        <sz val="10"/>
        <color rgb="FF000000"/>
        <rFont val="Calibri"/>
        <family val="2"/>
      </rPr>
      <t>Een score 2 geeft aan dat door inzetten op dit criterium je in de beste categorie (score 1) kan komen.</t>
    </r>
  </si>
  <si>
    <r>
      <t xml:space="preserve">In het tabblad 'Klimaatkwetsbaarheid' worden de criteria waarvoor op basis van deze berekening een prioriteit geldt, </t>
    </r>
    <r>
      <rPr>
        <b/>
        <sz val="10"/>
        <color rgb="FF000000"/>
        <rFont val="Calibri"/>
        <family val="2"/>
      </rPr>
      <t>automatisch</t>
    </r>
    <r>
      <rPr>
        <sz val="10"/>
        <color rgb="FF000000"/>
        <rFont val="Calibri"/>
        <family val="2"/>
      </rPr>
      <t xml:space="preserve"> onder elkaar gezet.</t>
    </r>
  </si>
  <si>
    <t>Uiteindelijk bepaal je natuurlijk als beheerder de prioriteiten zelf op basis van lokale kansen en de middelen die je ter beschikking hebt.</t>
  </si>
  <si>
    <r>
      <t>5.</t>
    </r>
    <r>
      <rPr>
        <b/>
        <sz val="10"/>
        <color rgb="FF000000"/>
        <rFont val="Times New Roman"/>
        <family val="1"/>
      </rPr>
      <t xml:space="preserve">       </t>
    </r>
    <r>
      <rPr>
        <b/>
        <sz val="10"/>
        <color rgb="FF000000"/>
        <rFont val="Calibri"/>
        <family val="2"/>
      </rPr>
      <t>Keuze maken uit de verschillende maatregelen per criterium</t>
    </r>
  </si>
  <si>
    <t>Deze stap valt buiten deze scoretabel. Hiervoor verwijzen we naar de maatregelentabel die in het kader van dit project werd ontworpen.</t>
  </si>
  <si>
    <t xml:space="preserve">De prioritaire criteria die uit deze tabel komen, kunnen gebruikt worden in de maatregelentabel als filter voor het zoeken naar maatregelen. </t>
  </si>
  <si>
    <t>X-as Criteria voor ecosysteemkwetsbaarheid</t>
  </si>
  <si>
    <t>Toelichting bij criterium en inschatting van de potenties om het beter te doen</t>
  </si>
  <si>
    <t>hulpbronnen</t>
  </si>
  <si>
    <t>Score 1</t>
  </si>
  <si>
    <t>Score 2</t>
  </si>
  <si>
    <t>Score 3</t>
  </si>
  <si>
    <t>Actuele score</t>
  </si>
  <si>
    <t>Potentiële score</t>
  </si>
  <si>
    <t>Potentie</t>
  </si>
  <si>
    <t>Omschrijving van de impact op graslandensoorten, typische structuren of processen van het graslandenlandschap</t>
  </si>
  <si>
    <t>Indien de terreinbeheerder voldoende kennis heeft over het gebied kan de score vaak op basis van expertinschatting. De vermelde hulpmiddelen kunnen helpen bij het inschatten van de criteria, maar moeten steeds voorzicht geïnerpreteerd worden.</t>
  </si>
  <si>
    <t xml:space="preserve">Veerkrachtig </t>
  </si>
  <si>
    <t>Matig gevoelig</t>
  </si>
  <si>
    <t>Gevoelig</t>
  </si>
  <si>
    <t>Beoordeling van de actuele toestand</t>
  </si>
  <si>
    <t>Welke score kan je bereiken door maatregelen te nemen?</t>
  </si>
  <si>
    <t>Verschil actueel min potentieel</t>
  </si>
  <si>
    <t>Droogtegevoeligheid van de bodem</t>
  </si>
  <si>
    <t xml:space="preserve">Droogtegevoeligheid wordt grotendeels bepaald door textuur van de bodem (water in poriën) en de positie in het landschap (grondwaterstromingen). Dit is een kenmerk van de standplaats, niet van de vegetatie die er voorkomt.  </t>
  </si>
  <si>
    <t>Droogtegevoeligheidskaart van de bodem (klimaatportaal)
Ecohydroogische studies</t>
  </si>
  <si>
    <t xml:space="preserve">Weinig gevoelig </t>
  </si>
  <si>
    <t>Gevoelig en zeer gevoelig</t>
  </si>
  <si>
    <t>Buffercapaciteit zuurtegraad</t>
  </si>
  <si>
    <t>De aanwezigheid van bufferende stoffen in de bodem of grondwater bepaalt de weerstand tegen verzuring.</t>
  </si>
  <si>
    <t>Bodemonderzoek, expertoordeel</t>
  </si>
  <si>
    <t>Goed gebufferde systeem in natte en vochtige systemen. Ionenratio &gt; 0,5 meq/l of geleidbaarheid &gt; 200uS/cm 25°C.</t>
  </si>
  <si>
    <t>Buffercapaciteit aangetast in droge graslanden</t>
  </si>
  <si>
    <t>Verzuurde bodems in droge graslanden, pH &lt; 4,5 en geen aanvoer van gebufferd grondwater</t>
  </si>
  <si>
    <t>Aanvoer van kwel</t>
  </si>
  <si>
    <t>De aanwezigheid van kwel zorg voor een constantere aanvoer van grondwater, waardoor systemen beter gebufferd zijn tegen droogtes.</t>
  </si>
  <si>
    <t>Kweltoevoer is voldoen om het neerslagtekort in de zomer deels te compensenen (&gt; 2mm/dag)</t>
  </si>
  <si>
    <t>Kweltoevoer blijft jaarrond aanwezig, maar onvoldoende om neerslagtekort volledig te compenseren (richtgetal in zomer 0,5-1mm/dag)</t>
  </si>
  <si>
    <t>Geen of beperkte kweldruk in de zomer.</t>
  </si>
  <si>
    <t>Reliëf</t>
  </si>
  <si>
    <t>De aanwezigheid van relief zorgt voor ontsnappingsmogelijkheden bij droogte en overstromingen,  voor koele en vochtige plekken in het landschap. Depressies, slenken en greppels zorgen voor schuilplaatsen in tijden van langdurige droogte.</t>
  </si>
  <si>
    <t>Terrein rijk aan microreliëf, door de aanwezigheid van steilranden, graften, laantjes, sloten,… (10% van terrein heeft afwijkende hoogte) OF het terrein is verbonden met uitgesproken (&gt;2m) hoger of lager gelegen terreinen met gelijkaardig beheer.</t>
  </si>
  <si>
    <t>Terrein met minder uitgesproken microreliëf (1-10% heeft afwijkende hoogte) EN is geïsoleerd van uitgesproken (&gt;2m) hoger of lager gelegen terreinen met gelijkaardig beheer.</t>
  </si>
  <si>
    <t>Nagenoeg vlak terrein door ploegen, scheuren, afgraving van de bouwvoor…EN is geïsoleerd van uitgesproken (&gt;2m) hoger of lager gelegen terreinen met gelijkaardig beheer.</t>
  </si>
  <si>
    <t>Noordhellingen</t>
  </si>
  <si>
    <t>Schaduwrijke noordhellingen zijn plaatsen waar temperatuur en vocht sterkst gebufferd worden tijdens extreme hitteperiode. De kunnen gebruikt worden als 'klimaatvluchtplaatsen' wanneer deze verbonden zijn met het beheerde terrein.</t>
  </si>
  <si>
    <t>Schaduwrijke noordhellingen aanwezig in directe omgeving</t>
  </si>
  <si>
    <t>Open noordhellingen aanwezig in directe omgeving</t>
  </si>
  <si>
    <t>Geen noordhellingen aanwezig in omgeving</t>
  </si>
  <si>
    <t>Gradiënt in bodemvocht</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</si>
  <si>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</si>
  <si>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 xml:space="preserve">Gradiënten zijn intact aanwezig en worden op gelijkaardige manier beheerd </t>
  </si>
  <si>
    <t>Een deel van de gradiënt wordt ingenomen door een ander landgebruik</t>
  </si>
  <si>
    <t xml:space="preserve">Gradiënt nagenoeg afwezig </t>
  </si>
  <si>
    <t>Opslag van bomen, struiken en/of ruigere kruiden</t>
  </si>
  <si>
    <t>Opslag van bomen, struiken, ruigere kruiden en/of ongemaaide stukken zorgt voor voldoende schaduwrijke of vochtige plekken (‘klimaatrefugia’). Bij het bepalen van de potentiële score moet de beheerder rekening houden met de combineerbaarheid van opslag met de doelvegetaties en - soorten.</t>
  </si>
  <si>
    <t>Structuurvariatie zorgt voor voldoende  ‘klimaatrefugia’, zonder doelvegetaties sterk te benadelen. 5-10% van de oppervlakte is schaduwrijker of vochtiger.</t>
  </si>
  <si>
    <t>Structuurvariatie beperkt aanwezig (1-5% van oppervlakte)</t>
  </si>
  <si>
    <t>Nagenoeg geen structuurvariatie aanwezig</t>
  </si>
  <si>
    <t>Soortendiversiteit</t>
  </si>
  <si>
    <t>Soortendiversiteit bevordert de stabiliteit van ecosysteem. De aanwezigheid van voldoende soorten uit de LSVI-tabellen duiden op goed ontwikkelde vegetaties. Voor de relevante soorten van graslandhabitats verwijzen we naar Oosterlyck et al. 2020 en overzicht in bijlage.</t>
  </si>
  <si>
    <t>Bestaande databanken (waarnemingen.be, florabank) bevatten gegevens op grotere schaal. Betrouwbare gegevens op perceelsniveau ontbreken meestal.</t>
  </si>
  <si>
    <t>LSVI beoordeling soortendiversiteit EN multisoortenindicator gunstig</t>
  </si>
  <si>
    <t>LSVI beoordeling soortendiversiteit OF multisoortenindicator gunstig</t>
  </si>
  <si>
    <t>LSVI beoordeling soortendiversiteit EN multisoortenindicator ongunstig</t>
  </si>
  <si>
    <t>Vegetatiegevoeligheid voor brand</t>
  </si>
  <si>
    <t>De impact van klimaatverandering zal minder groot zijn voor vegetaties die beter bestand zijn tegen brand.</t>
  </si>
  <si>
    <t>gevoelig of zeer gevoelig</t>
  </si>
  <si>
    <t>Vegetatiegevoeligheid voor droogte</t>
  </si>
  <si>
    <t>De impact van klimaatverandering zal minder groot zijn voor vegetaties die beter bestand zijn tegen droogte. Scores voor boomsoorten</t>
  </si>
  <si>
    <t>Vegetatiegevoeligheid voor hitte</t>
  </si>
  <si>
    <t>De impact van klimaatverandering zal minder groot zijn voor vegetaties die beter bestand zijn tegen hitte.</t>
  </si>
  <si>
    <t>Vegetatiegevoeligheid voor zomeroverstromingen</t>
  </si>
  <si>
    <t>De impact van klimaatveranderig zal minder groot zijn voor vegetaties die beter bestand zijn tegen zomeroverstromingen.</t>
  </si>
  <si>
    <t>Vegetatiegevoeligheid voor winteroverstromingen</t>
  </si>
  <si>
    <t>De impact van klimaatverandering zal minder groot zijn voor vegetaties die beter bestand zijn tegen winteroverstromingen.</t>
  </si>
  <si>
    <t>Stormgevoeligheid van vegetatie</t>
  </si>
  <si>
    <t>Graslandvegetaties zelf zijn weinig gevoelig voor brand. Dit criterium slaat op de houtige kleine landschapselementen</t>
  </si>
  <si>
    <t>weinig of geen stormgevoelige boomsoorten aanwezig</t>
  </si>
  <si>
    <t>bij aandeel stormgevoelige boomsoorten is relatief laag. Het landschap wijzigt niet sterk wanneer deze verdwijnen</t>
  </si>
  <si>
    <t>veel stormgevoelige boomsoorten aanwezig. Het landschap wijzigt aanzienlijk als deze verdwijnen</t>
  </si>
  <si>
    <t>Totaalscore</t>
  </si>
  <si>
    <t>Y-as: Criteria voor landschapsdegradatie</t>
  </si>
  <si>
    <t>Hulpmiddel</t>
  </si>
  <si>
    <t>De druk heeft nauwelijks impact</t>
  </si>
  <si>
    <t>De druk heeft een impact, maar soorten, structuren en processen kunnen zich herstellen</t>
  </si>
  <si>
    <t>De druk verhindert dat soorten of typische structuren blijven bestaan en/of dat typische processen doorgaan</t>
  </si>
  <si>
    <t>Versnippering: ruimtelijke samenhang landschapsniveau</t>
  </si>
  <si>
    <t>De ruimtelijke samenhang van gebieden wordt bepaald door het tussenliggend landschap.  Dit kan beoordeeld worden door te kijken naar het werkelijke landgebruik rondom het gebied met (half)natuurlijke biotopen. 
Wanneer de uitwisseling tussen geïsoleerde populaties verhoogd, vermindert de kans op uitsterven en kunnen nieuwe leefgebieden bereikt worden. Maatregelen ter vermindering van de isolatie en verhoging van de landschappelijke samenhang zijn meestal gekoppeld zijn aan specifieke soorten(groepen). Over het algemeen is de effectiviteit van deze maatregel minder dan bij vergroting van de functionele oppervlakte.</t>
  </si>
  <si>
    <t>Het gebied is functioneel en ecologisch verbonden met een groot (&gt;1000 ha) gebied in natuurbeheer, via een grootschalige corridor met verwante biotopen, bij voorkeur met noord-zuid oriëntatie.</t>
  </si>
  <si>
    <t>Het gebied is ruimtelijk verbonden met een ander gebied in natuurbeheer via een zone met matig-intensief landgebruik: bosaanplanten, weiden met kleine landschapselementen, ...</t>
  </si>
  <si>
    <t>Het gebied is bijna volledig omgeven door intensief landgebruik: bebouwd gebied of intensieve landbouw, ...</t>
  </si>
  <si>
    <t>Versnippering: ruimtelijke samenhang gebiedsniveau</t>
  </si>
  <si>
    <t>Om te evalueren of de oppervlakte van een groep verwante biotopen voldoende is voor typische soorten met een voorkeur voor graslanden wordt de ‘habitatclusteroppervlakte’ berekend. Deze clustert verbonden/aangrenzende vlekken van verwante habitats. Biotooptypes zijn verwant wanneer ze voldoen aan de habitatvereisten voor eenzelfde set van typische soorten of hun hulpbronnen (rusten, foerageren en voortplanten) voldoende herbergen. 
Voor de habitattypes die binnen de beheereenheid aanwezig zijn, wordt nagegaan of ze voldoen aan een oppervlaktecriterium (LSVI-A-criterium voor ruimtelijke samenhang). Het rekenwerk werd voor jouw gedaan. Hiertoe is een kaart beschikbaar. 
Voor graslandhabitats (HT 6120, 6210, 6230, 6410, 6430 en 6510) bedraagt de A-status oppervlakte 30ha.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
Wanneer faunasoorten tot doel gesteld worden en de LSVI-criteria uit de , dienen de oppervlaktecriteria van de doelstoorten gebruikt te worden.</t>
  </si>
  <si>
    <t xml:space="preserve">De habitatclusteroppervlakte  groter dan verstrengde LSVI criterium A 
OF
De habitatclusteroppervlakte voor relevante doelsoorten groter dan verstrengde  LSVI criterium </t>
  </si>
  <si>
    <t xml:space="preserve">De habitatclusteroppervlakte tussen huidige en verstrengde LSVI criterium A.​
OF
De habitatclusteroppervlakte voor relevante doelsoorten tussen actueel en verdrenge LSVI criterium </t>
  </si>
  <si>
    <t>De habitatclusteroppervlakte kleiner dan LSVI criterium A.​
OF
De habitatclusteroppervlakte voor relevante doelsoorten kleiner dan LSVI criterium</t>
  </si>
  <si>
    <t>Versnippering: ruimtelijke samenhang habitatniveau</t>
  </si>
  <si>
    <t>Om te evalueren of de oppervlakte van een habitat voldoende is voor typische soorten met een hoge habitatspecificiteit wordt de ‘specifieke habitatoppervlakte’ berekend. Deze clustert aangrenzende vlekken van hetzelfde habitat. 
Voor de habitattypes die binnen de beheereenheid aanwezig zijn, wordt nagegaan of ze voldoen aan een oppervlaktecriterium (LSVI-B-criterium voor ruimtelijke samenhang). Het rekenwerk werd voor jouw gedaan. Hiertoe is een kaart beschikbaar.
Voor graslandhabitats (HT 6120, 6210, 6230, 6410, 6430 en 6510) bedraagt de B-status oppervlakte 2ha. Verstrengde waarden houden rekening met een bjikomende druk door klimaatverandering. Hiervoor is extra onderzoek nodig - pragmatisch kan gerekend worden met de dubbele oppervlaktes. Voor niet-habitatwaardige vegetaties zijn geen grenswaarden beschreven. Vanuit het voorzorgsprincipe kan gerekend worden met de grootst vermelde oppervlakte  of er kan met gerekend worden met cijfers van het meest verwante habitattype.</t>
  </si>
  <si>
    <t>De habitatclusteroppervlakte  groter dan verstrengde LSVI B-status oppervlakte​</t>
  </si>
  <si>
    <t>De habitatclusteroppervlakte tussen huidigg en verstrengde LSVI  B-status oppervlakte.​</t>
  </si>
  <si>
    <t>De habitatclusteroppervlakte tussen &lt; LSVI B-status oppervlakte.​</t>
  </si>
  <si>
    <t>Verdroging</t>
  </si>
  <si>
    <t>Enkel scoren indien grondwaterafhankgelijke vegetatie aanwezig is. Ga voor de inschatting van de potentiëtie score ervan uit dat lokale drainage gemakkelijker te remediëren valt dan verdroging door structurele ingrepen en grootschalige 
Kennis van het ecohydrologische systeem van die natuurgebieden noodzakelijk. Voor een groot deel van de natuurgebieden in Vlaanderen is dat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</si>
  <si>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Geen of zeer beperkte antropogene verdroging​: grondwaterwinningen afwezig in relevante omgeving, geen drainagestructuur, infiltratiegebieden vriwel intact</t>
  </si>
  <si>
    <t>Verdroging door kleinschalige lokale drainage of grondwateronttrekkingen​</t>
  </si>
  <si>
    <t>Verdroging door lage waterstanden in rivieren, grootschalige wateronttrekkingen,…​</t>
  </si>
  <si>
    <t>Vermesting via lucht</t>
  </si>
  <si>
    <t>Bekijk op kaart in welke mate de kritische last voor vermesting (kg N/(ha.j)) er wordt overschreden binnen je beheereenheid. Dit is de maximaal toelaatbare depositie per eenheid van oppervlakte voor elk type habitat zonder dat er schadelijke effecten optreden.</t>
  </si>
  <si>
    <t xml:space="preserve">De stikstofoverschrijdingskaarten geven weer hoe zwaar de atmosferiche stikstoflast bedraagt. 
Toekomstige stikstofdepositie is moeilijk in te schatten. Mits een gericht beleid kan stikstofdepositie sterk gereduceerd worden. 
</t>
  </si>
  <si>
    <t>Geen overschrijding strengere kritische last voor N en P​</t>
  </si>
  <si>
    <t>Geen overschrijding actuele kritische last voor N en P​</t>
  </si>
  <si>
    <t>Overschrijding kritische last N of P​</t>
  </si>
  <si>
    <t>Vermesting &amp; verontreiniging via oppervlaktewater</t>
  </si>
  <si>
    <t>Vervuild oppervlaktewater kan het gebied binnenstromen en neerslaan in de bodem om dan later langzaam te worden vrijgesteld. Dit wordt gezien als één van de belangrijkste knelpunten voor hydrologisch herstel. Eerst moet ingezet worden op kwaliteitsverbetering voor aan peilherstel kan gedacht worden.</t>
  </si>
  <si>
    <t>De actuele en toekomstige overstromingskaarten (klimaatportaal) omlijnen de risicozones. Het geoloket waterkwaliteit bevat voor veel gebieden relevante gegevens. In afwezigheid van kennis van de chemische samenstelling van het oppervlaktewater, kunnen alternatieven gebruikt worden zoals aanwezigheid van overstorten, aanwezigheid van akkerbouw</t>
  </si>
  <si>
    <t>Enkel overstroming met water dat aan strengere waterkwaliteitsnormen voldoet (nutriënten &amp; verontreinigd bodemmateriaal)</t>
  </si>
  <si>
    <t>Geregelde overstroming met water dat aan actuele waterkwaliteitsnormen voldoet of zeer sporadische overstroming met verontreinigd water</t>
  </si>
  <si>
    <t>Geregelde overstroming met verontreinigd water, rekening houdend met frequentie en waterkwaliteit​
​</t>
  </si>
  <si>
    <t>Vermesting &amp; verzuring via grondwater</t>
  </si>
  <si>
    <t xml:space="preserve">Nitraten en sulfaten spoelen gemakkelijk uit vanuit bemeste landbouwgebieden en kunnen via grondwaterstromingen in natuurgebieden terecht komen. Veelal zijn die pluimen met vermestende en verzurende stoffen lang onderweg (decennia tot millenia) en kunnen ze nog impact hebben tot lang na de bron van de vervuiling is weggevallen. </t>
  </si>
  <si>
    <t>Geen overschrijding van de drempelwaarden voor nutriënten, zware metalen of andere verontreinigende stoffen</t>
  </si>
  <si>
    <t>Historische overschrijding van de drempelwaarden voor nutriënten, zware metalen of andere verontreinigende stoffen</t>
  </si>
  <si>
    <t>Overschrijding van de drempelwaarden voor nutriënten, zware metalen, andere verontreinigende stoffen</t>
  </si>
  <si>
    <t>Vermesting door historische bemesting</t>
  </si>
  <si>
    <t xml:space="preserve">Aanwezigheid van grote voorraden P door historische bemesting verhinderen het herstel van soortenrijke graslanden. </t>
  </si>
  <si>
    <t>Voor inschatting van fosfaten in de bodem zijn bodemanalyses noodzakelijk. De intensiteit en duur van voormalig landbouwgebruik kunnen een ruwe indicatie geven, maar dit geeft niet steeds een goede inschatting.
De bouwvoor afgraven zien we als ingrijpende maatregel.</t>
  </si>
  <si>
    <t>P olsen &lt; 10 mg/kg voor schraallanden; P olens &lt; 15 mg/kg voor overige grasland habitat</t>
  </si>
  <si>
    <t xml:space="preserve">P olson &lt; 40 mg/kg </t>
  </si>
  <si>
    <t>P olson &gt; 40 mg/kg</t>
  </si>
  <si>
    <t>Verzuring via lucht</t>
  </si>
  <si>
    <t>Bekijk op kaart in welke mate de kritische last voor verzuring (Zeq./(ha.j) wordt overschreden binnen je beheereenheid. Dit is de maximaal toelaatbare depositie per eenheid van oppervlakte voor elk habitattype zonder dat er schadelijke effecten optreden. De langdurige historische overschrijding heeft gezorgd voor ophopen van stikstof in het systeem en aantasting van het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</si>
  <si>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t>Geen overschrijding strengere kritische last voor verzurende stoffen en historische verzuring heeft geen impact meer</t>
  </si>
  <si>
    <t xml:space="preserve">Geen overschrijding actuele kritische last voor verzurende stoffen, maar historische verzuring heeft nog impact op </t>
  </si>
  <si>
    <t>Overschrijding kritische last verzurende stoffen​</t>
  </si>
  <si>
    <t>Bodemverdichting</t>
  </si>
  <si>
    <t xml:space="preserve">Bodemverdichting is vooral in landbouwgebieden een probleem, maar kan ook in graslanden optreden indien de grasmat te frequent bereden wordt met zwaar materiaal. </t>
  </si>
  <si>
    <t xml:space="preserve">Bodem amper verdicht en alle beheer gebeurt met aangepast materiaal met weinig druk op de bodem. </t>
  </si>
  <si>
    <t>Bodem historisch verdicht, maar het beheer gebeurt nu met aangepast materiaal met weinig druk op de bodem.</t>
  </si>
  <si>
    <t>Het beheer gebeurt met zwaar materiaal en/of in een ongeschikte periode.</t>
  </si>
  <si>
    <t>Verstoring</t>
  </si>
  <si>
    <t>De inschatting van de mate waarin het recreatief gebruik een impact heeft op de functies en structuren van het heidelandschap berust puur op expertinschatting. Hou rekening met de aanwezigheid van verstoringsgevoelige soorten zoals grondbroedende vogels en zoogdieren.</t>
  </si>
  <si>
    <t>Verstoring heeft geen invloed op de soorten, functies en structuren van het landschap ​</t>
  </si>
  <si>
    <t>Matige verstoring, soorten, functies en structuren van het landschap kunnen zich handhaven of herstellen ​</t>
  </si>
  <si>
    <t>Hoge mate van verstoring met blijvende impact op soorten, functies en structuren van het landschap​</t>
  </si>
  <si>
    <t>Biotische druk: invasieve soorten</t>
  </si>
  <si>
    <t xml:space="preserve">Invasieve exoten komen momenteel relatief weinig voor in het graslandenlandschap, maar kunnen potentieel wel problematisch worden </t>
  </si>
  <si>
    <t>Invasieve exoten afwezig in omgeving</t>
  </si>
  <si>
    <t>Invasieve exoten aanwezig in omgeving, maar afwezig op perceel</t>
  </si>
  <si>
    <t>Invasieve exoten aanwezig op perceel</t>
  </si>
  <si>
    <t>Biotische druk: ziektes</t>
  </si>
  <si>
    <t>niet opgenomen</t>
  </si>
  <si>
    <t>Biotische druk: plagen</t>
  </si>
  <si>
    <t>Totaal</t>
  </si>
  <si>
    <t>Pak volgende aspecten van landschapsdegradatie aan:</t>
  </si>
  <si>
    <t>Pak volgende aspecten van ecosysteemkwetsbaarheid aan:</t>
  </si>
  <si>
    <t>X-as</t>
  </si>
  <si>
    <t>Y-as</t>
  </si>
  <si>
    <t>Potentiele score</t>
  </si>
  <si>
    <t>Habitatsubtype</t>
  </si>
  <si>
    <t>Naam</t>
  </si>
  <si>
    <t>1330_hpr</t>
  </si>
  <si>
    <t>Zilte schijnspurrie</t>
  </si>
  <si>
    <t>Stomp kweldergras</t>
  </si>
  <si>
    <t>Bleek kweldergras</t>
  </si>
  <si>
    <t>Dunstaart</t>
  </si>
  <si>
    <t>Zilte rus</t>
  </si>
  <si>
    <t>Zilte zegge</t>
  </si>
  <si>
    <t>Melkkruid</t>
  </si>
  <si>
    <t>Zulte</t>
  </si>
  <si>
    <t>Heen</t>
  </si>
  <si>
    <t>Slanke waterbies</t>
  </si>
  <si>
    <t>Rood zwenkgras</t>
  </si>
  <si>
    <t>Zilt torkruid</t>
  </si>
  <si>
    <t>Blauw kweldergras</t>
  </si>
  <si>
    <t>Gewoon kweldergras</t>
  </si>
  <si>
    <t>3130_aom</t>
  </si>
  <si>
    <t>Witte waterranonkel</t>
  </si>
  <si>
    <t>Drijvende waterweegbree</t>
  </si>
  <si>
    <t>Oeverkruid</t>
  </si>
  <si>
    <t>Ondergedoken moerasscherm</t>
  </si>
  <si>
    <t>Pilvaren</t>
  </si>
  <si>
    <t>Moerasweegbree</t>
  </si>
  <si>
    <t>Ongelijkbladig fonteinkruid</t>
  </si>
  <si>
    <t>Teer vederkruid</t>
  </si>
  <si>
    <t>Vlottende bies</t>
  </si>
  <si>
    <t>Moerassmele</t>
  </si>
  <si>
    <t>Sierlijk glanswier</t>
  </si>
  <si>
    <t>Doorschijnend glanswier</t>
  </si>
  <si>
    <t>Duizendknoopfonteinkruid</t>
  </si>
  <si>
    <t>Moerashertshooi</t>
  </si>
  <si>
    <t>3130_na</t>
  </si>
  <si>
    <t>Wijdbloeiende rus</t>
  </si>
  <si>
    <t>Dwergrus</t>
  </si>
  <si>
    <t>Eivormige waterbies</t>
  </si>
  <si>
    <t>Naaldwaterbies</t>
  </si>
  <si>
    <t>Drietallig glaskroos</t>
  </si>
  <si>
    <t>Geel cypergras</t>
  </si>
  <si>
    <t>Koprus</t>
  </si>
  <si>
    <t>Priemkruid</t>
  </si>
  <si>
    <t>Gesteeld glaskroos</t>
  </si>
  <si>
    <t>Klein glaskroos</t>
  </si>
  <si>
    <t>Dwergvlas</t>
  </si>
  <si>
    <t>Draadgentiaan</t>
  </si>
  <si>
    <t>Fraai duizendguldenkruid</t>
  </si>
  <si>
    <t>Dwergbloem</t>
  </si>
  <si>
    <t>Borstelbies</t>
  </si>
  <si>
    <t>Voorjaarsganzerik</t>
  </si>
  <si>
    <t>Slanke mantelanjer</t>
  </si>
  <si>
    <t>Smalle raai</t>
  </si>
  <si>
    <t>Knolbeemdgras</t>
  </si>
  <si>
    <t>Plat beemdgras</t>
  </si>
  <si>
    <t>Knolboterbloem</t>
  </si>
  <si>
    <t>Ronde ooievaarsbek</t>
  </si>
  <si>
    <t>Gestreepte klaver</t>
  </si>
  <si>
    <t>Onderaardse klaver</t>
  </si>
  <si>
    <t>Lathyruswikke</t>
  </si>
  <si>
    <t>Viltganzerik</t>
  </si>
  <si>
    <t>Hemelsleutel</t>
  </si>
  <si>
    <t>Wit vetkruid</t>
  </si>
  <si>
    <t>Zacht vetkruid</t>
  </si>
  <si>
    <t>Tripmadam</t>
  </si>
  <si>
    <t>Kruisdistel</t>
  </si>
  <si>
    <t>Cipreswolfsmelk</t>
  </si>
  <si>
    <t>Kleine ratelaar</t>
  </si>
  <si>
    <t>Grote tijm</t>
  </si>
  <si>
    <t>Veldsalie</t>
  </si>
  <si>
    <t>Geel walstro</t>
  </si>
  <si>
    <t>Knikkende distel</t>
  </si>
  <si>
    <t>Kaal breukkruid</t>
  </si>
  <si>
    <t>Kleine pimpernel</t>
  </si>
  <si>
    <t>Sikkelklaver</t>
  </si>
  <si>
    <t>Harige ratelaar</t>
  </si>
  <si>
    <t>Voorjaarszegge</t>
  </si>
  <si>
    <t>Liggende klaver</t>
  </si>
  <si>
    <t>Bosboterbloem en kalkboterbloem</t>
  </si>
  <si>
    <t>Kuifvleugeltjesbloem</t>
  </si>
  <si>
    <t>Bergnachtorchis</t>
  </si>
  <si>
    <t>Breed fakkelgras</t>
  </si>
  <si>
    <t>Grote muggenorchis</t>
  </si>
  <si>
    <t>Aarddistel</t>
  </si>
  <si>
    <t>Gevinde kortsteel</t>
  </si>
  <si>
    <t>Hondskruid</t>
  </si>
  <si>
    <t>Poppenorchis</t>
  </si>
  <si>
    <t>Moeslook</t>
  </si>
  <si>
    <t>Vliegenorchis</t>
  </si>
  <si>
    <t>Soldaatje</t>
  </si>
  <si>
    <t>Aapjesorchis</t>
  </si>
  <si>
    <t>Mannetjesorchis</t>
  </si>
  <si>
    <t>Bevertjes</t>
  </si>
  <si>
    <t>Blauwgras</t>
  </si>
  <si>
    <t>Ruige scheefkelk</t>
  </si>
  <si>
    <t>Ruig viooltje</t>
  </si>
  <si>
    <t>Gewone vleugeltjesbloem</t>
  </si>
  <si>
    <t>Ruige anjer</t>
  </si>
  <si>
    <t>Geelhartje</t>
  </si>
  <si>
    <t>Kruipend stalkruid</t>
  </si>
  <si>
    <t>Bochtige klaver</t>
  </si>
  <si>
    <t>Wondklaver</t>
  </si>
  <si>
    <t>Hokjespeul</t>
  </si>
  <si>
    <t>Kleine bevernel</t>
  </si>
  <si>
    <t>Glad parelzaad</t>
  </si>
  <si>
    <t>Wilde marjolein</t>
  </si>
  <si>
    <t>Borstelkrans</t>
  </si>
  <si>
    <t>Ruige weegbree</t>
  </si>
  <si>
    <t>Duifkruid</t>
  </si>
  <si>
    <t>Viltig kruiskruid</t>
  </si>
  <si>
    <t>Driedistel</t>
  </si>
  <si>
    <t>Grote centaurie</t>
  </si>
  <si>
    <t>Ruige leeuwentand</t>
  </si>
  <si>
    <t>Kalkwalstro</t>
  </si>
  <si>
    <t>Kalkbedstro</t>
  </si>
  <si>
    <t>Dichte bermzegge</t>
  </si>
  <si>
    <t>Kleine steentijm</t>
  </si>
  <si>
    <t>Bergdravik</t>
  </si>
  <si>
    <t>Zeegroene zegge</t>
  </si>
  <si>
    <t>Bosorchis</t>
  </si>
  <si>
    <t>Geel zonneroosje</t>
  </si>
  <si>
    <t>Bokkenorchis</t>
  </si>
  <si>
    <t>Smal fakkelgras</t>
  </si>
  <si>
    <t>Bijenorchis</t>
  </si>
  <si>
    <t>Purperorchis</t>
  </si>
  <si>
    <t>Boslathyrus</t>
  </si>
  <si>
    <t>6210_hk</t>
  </si>
  <si>
    <t>6210_sk</t>
  </si>
  <si>
    <t>6230_hn</t>
  </si>
  <si>
    <t>Eekhoorngras</t>
  </si>
  <si>
    <t>Donkersporig + Bleeksporig bosviooltje</t>
  </si>
  <si>
    <t>Betonie</t>
  </si>
  <si>
    <t>Tormentil</t>
  </si>
  <si>
    <t>Dicht havikskruid</t>
  </si>
  <si>
    <t>Stijf havikskruid</t>
  </si>
  <si>
    <t>Stijve ogentroost</t>
  </si>
  <si>
    <t>Gelobde maanvaren</t>
  </si>
  <si>
    <t>Veelbloemige veldbies</t>
  </si>
  <si>
    <t>Tandjesgras</t>
  </si>
  <si>
    <t>Borstelgras</t>
  </si>
  <si>
    <t>Hondsviooltje</t>
  </si>
  <si>
    <t>Fraai hertshooi</t>
  </si>
  <si>
    <t>Steenanjer</t>
  </si>
  <si>
    <t>Stekelbrem</t>
  </si>
  <si>
    <t>Gaspeldoorn</t>
  </si>
  <si>
    <t>Struikhei</t>
  </si>
  <si>
    <t>Mannetjesereprijs</t>
  </si>
  <si>
    <t>Kleine tijm</t>
  </si>
  <si>
    <t>Grasklokje</t>
  </si>
  <si>
    <t>Zandblauwtje</t>
  </si>
  <si>
    <t>Liggend walstro</t>
  </si>
  <si>
    <t>Blauwe knoop</t>
  </si>
  <si>
    <t>Bosdroogbloem</t>
  </si>
  <si>
    <t>Echte guldenroede</t>
  </si>
  <si>
    <t>Zaagblad</t>
  </si>
  <si>
    <t>Spits havikskruid</t>
  </si>
  <si>
    <t>Muizenoor</t>
  </si>
  <si>
    <t>Genaald schapengras</t>
  </si>
  <si>
    <t>Zandstruisgras</t>
  </si>
  <si>
    <t>Knollathyrus</t>
  </si>
  <si>
    <t>Kruipganzerik</t>
  </si>
  <si>
    <t>6230_hmo</t>
  </si>
  <si>
    <t>Welriekende nachtorchis</t>
  </si>
  <si>
    <t>Geelgroene zegge</t>
  </si>
  <si>
    <t>Trekrus</t>
  </si>
  <si>
    <t>Tweenervige zegge</t>
  </si>
  <si>
    <t>Bleke zegge</t>
  </si>
  <si>
    <t>Blauwe zegge</t>
  </si>
  <si>
    <t>Liggende vleugeltjesbloem</t>
  </si>
  <si>
    <t>Ronde zonnedauw</t>
  </si>
  <si>
    <t>Gewone dophei</t>
  </si>
  <si>
    <t>Klokjesgentiaan</t>
  </si>
  <si>
    <t>Heidekartelblad</t>
  </si>
  <si>
    <t>Dichtbloemige veldbies</t>
  </si>
  <si>
    <t>Gevlekte orchis</t>
  </si>
  <si>
    <t>6230_ha</t>
  </si>
  <si>
    <t>6230_hnk</t>
  </si>
  <si>
    <t>Zachte haver</t>
  </si>
  <si>
    <t>Groene nachtorchis</t>
  </si>
  <si>
    <t>Geel schorpioenmos</t>
  </si>
  <si>
    <t>Klimopklokje</t>
  </si>
  <si>
    <t>Brede orchis</t>
  </si>
  <si>
    <t>Addertong</t>
  </si>
  <si>
    <t>Herfsttijloos</t>
  </si>
  <si>
    <t>Paddenrus</t>
  </si>
  <si>
    <t>Blonde zegge</t>
  </si>
  <si>
    <t>Vlozegge</t>
  </si>
  <si>
    <t>Moerasviooltje</t>
  </si>
  <si>
    <t>Parnassia</t>
  </si>
  <si>
    <t>Kranskarwij</t>
  </si>
  <si>
    <t>Karwijselie</t>
  </si>
  <si>
    <t>Teer guichelheil</t>
  </si>
  <si>
    <t>Ruw walstro</t>
  </si>
  <si>
    <t>Kleine valeriaan</t>
  </si>
  <si>
    <t>Spaanse ruiter</t>
  </si>
  <si>
    <t>Kleine schorseneer</t>
  </si>
  <si>
    <t>Moerasstreepzaad</t>
  </si>
  <si>
    <t>Vleeskleurige orchis</t>
  </si>
  <si>
    <t>Moeraswespenorchis</t>
  </si>
  <si>
    <t>Klein glidkruid</t>
  </si>
  <si>
    <t>Pijpenstrootje</t>
  </si>
  <si>
    <t>6410_ve</t>
  </si>
  <si>
    <t>6410_mo</t>
  </si>
  <si>
    <t>6510_hu</t>
  </si>
  <si>
    <t>Goudhaver</t>
  </si>
  <si>
    <t>Karwijvarkenskervel</t>
  </si>
  <si>
    <t>Kraailook</t>
  </si>
  <si>
    <t>Gulden boterbloem</t>
  </si>
  <si>
    <t>Muskuskaasjeskruid</t>
  </si>
  <si>
    <t>Beemdooievaarsbek</t>
  </si>
  <si>
    <t>Gewone en smalle rolklaver</t>
  </si>
  <si>
    <t>Naakte lathyrus</t>
  </si>
  <si>
    <t>Graslathyrus</t>
  </si>
  <si>
    <t>Veldlathyrus</t>
  </si>
  <si>
    <t>Aardaker</t>
  </si>
  <si>
    <t>Grote pimpernel</t>
  </si>
  <si>
    <t>Knolsteenbreek</t>
  </si>
  <si>
    <t>Pastinaak</t>
  </si>
  <si>
    <t>Gulden sleutelbloem</t>
  </si>
  <si>
    <t>Klavervreter</t>
  </si>
  <si>
    <t>Rapunzelklokje</t>
  </si>
  <si>
    <t>Glad walstro</t>
  </si>
  <si>
    <t>Beemdkroon</t>
  </si>
  <si>
    <t>Margriet</t>
  </si>
  <si>
    <t>Knoopkruid</t>
  </si>
  <si>
    <t>Gele morgenster</t>
  </si>
  <si>
    <t>Groot streepzaad</t>
  </si>
  <si>
    <t>Vijfdelig kaasjeskruid</t>
  </si>
  <si>
    <t>Gewone vogelmelk</t>
  </si>
  <si>
    <t>Grote bevernel</t>
  </si>
  <si>
    <t>Grote ratelaar</t>
  </si>
  <si>
    <t>6510_hus</t>
  </si>
  <si>
    <t>6510_hua</t>
  </si>
  <si>
    <t>Weidekervel</t>
  </si>
  <si>
    <t>Weidekervel-torkruid</t>
  </si>
  <si>
    <t>Moerasooievaarsbek</t>
  </si>
  <si>
    <t>Trosdravik</t>
  </si>
  <si>
    <t>Poelruit</t>
  </si>
  <si>
    <t>Echte koekoeksbloem</t>
  </si>
  <si>
    <t>Slanke sleutelbloem</t>
  </si>
  <si>
    <t>Waterkruiskruid</t>
  </si>
  <si>
    <t>Tweerijige zegge</t>
  </si>
  <si>
    <t>Grote vossenstaart</t>
  </si>
  <si>
    <t>6510_huk</t>
  </si>
  <si>
    <t>Kattendoorn</t>
  </si>
  <si>
    <t>Aardbeiganzerik</t>
  </si>
  <si>
    <t>Gewone agrimonie</t>
  </si>
  <si>
    <t>Habitat(sub)type</t>
  </si>
  <si>
    <t>Landschap</t>
  </si>
  <si>
    <t>bron</t>
  </si>
  <si>
    <t>expertinschatting</t>
  </si>
  <si>
    <t xml:space="preserve">Wouters 2011 (verdroging) 
gevoelige vegetaties werden verder opgesplitst op basis van expertinschatting
</t>
  </si>
  <si>
    <t>Wouters 2011 (thermische verontreiniging</t>
  </si>
  <si>
    <t>Wouters 2011 (vernatting of eutrofiëring via oppervlaktewater)</t>
  </si>
  <si>
    <t>Wouters 2011 (eutrofiëring via oppervlaktewater)
gevoelige vegetaties werden verder opgesplitst op basis van expertinschatting</t>
  </si>
  <si>
    <t>grasland</t>
  </si>
  <si>
    <t>ongevoelig</t>
  </si>
  <si>
    <t>matig gevoelig</t>
  </si>
  <si>
    <t>onbekend</t>
  </si>
  <si>
    <t>gevoelig</t>
  </si>
  <si>
    <t>rbbhc</t>
  </si>
  <si>
    <t>rbbvos</t>
  </si>
  <si>
    <t>rbbzil</t>
  </si>
  <si>
    <t>rbbkam</t>
  </si>
  <si>
    <t xml:space="preserve">Hydrologische data en studies, grondwaterwinningen (DOV portaal), DTM (drainagegrachten) (Geopunt.be).
Voor de potentie kan een inschatting gemaakt worden van de mogelijkheden op lokale schaal (dempen van drainagegrachten, mogelijkheden van irrigatie) en op landschapsschaal (verhogen van grondwaterinfiltratie, waterbuffering in stroomopwaartse valleien) </t>
  </si>
  <si>
    <t>De landgebruikskaart geeft voor iedere 10m²-cel binnen het Vlaamse Gewest het werkelijke landgebruik weer, en dit voor referentiejaar 2013. (geopunt.be)
De biologische waarde uit de BWK kan eveneens gebruikt worden om de samenhang op landschapsschaal in te schatten. (geopunt.be)
Voor het inschatten van de potenties voor uitbreiding kan de prioriteitenatlas gebruikt worden. (niet gepubliceerd - beschikbaar via INBO)</t>
  </si>
  <si>
    <t xml:space="preserve">De samenstelling van het grondwater dient vergeleken te worden met drempelwaardes. De WATINA databank bevat  gegevens over de chemische grondwatersamenstelling in verschillende natuurgebieden, maar voor veel gebieden ontbreken gegevens.  (beschikbaar via DOV verkenner)
De inschatting van toekomstige vermesting en verontreiniging via grondwater vereist een zeer grondige kennis van grondwaterstromingen en -fluxen. Vaak ontbreken dergelijke gegevens, waardoor deze erg relevante druk moeilijk in te schatten is. Op basis van reliëf, bodem en intensiteit van het landgebruik in (vermoedelijke) inzijggebieden kan wel een 'geïnformeerde gok' gemaakt worden over de de aanwezigheid van een nitraatpluim in het grondwater </t>
  </si>
  <si>
    <t xml:space="preserve">Kaart van atmosferische verzurgende depositie (geopunt.be) in combinatie met kritische drempelwaarden (ANB). </t>
  </si>
  <si>
    <t>Expertinschatting</t>
  </si>
  <si>
    <t>verspreidingsdata invasieve exoten (waarnemingen.be, florabank), LSVI gegevens, beheermonitoringsgegevens)</t>
  </si>
  <si>
    <t>Digitaal terreinmodel (DTM) (geopunt.be)</t>
  </si>
  <si>
    <t>Peilbuizen of Watina dataset (DOV verkenner), expertoordeel</t>
  </si>
  <si>
    <t>Bodemkaart (geopunt), hydrologische data (Watina dataset, via DOV verkenner), expertoordeel</t>
  </si>
  <si>
    <t>Digitaal oppervlaktemodel (DSM)  (geopunt,be)</t>
  </si>
  <si>
    <t>Digitaal terreinmodel (DTM) &amp; Digitaal oppervlaktemodel (DSM) (geopunt.be), expertoordeel</t>
  </si>
  <si>
    <t>scoretabel vegetaties voor klimaatparameters en score voor droogtegevoeligheid voor houtige elementen (afzonderlijk tabblad)</t>
  </si>
  <si>
    <t>scoretabel vegetaties voor klimaatparameters (afzonderlijk tabblad)</t>
  </si>
  <si>
    <t>scoretabel met stormgevoeligheid van boomsoorten (afzonderlijk tabblad)</t>
  </si>
  <si>
    <t xml:space="preserve">INBO zal in de loop van 2021 een kaart publiceren met de habitatclusters volgens LSVI-criteria (Oosterlynck et al. 2020), met voor ieder gebied een beoordeling van het LSVI criterium A en B .
Voor het inschatten van de potenties voor uitbreiding kan de prioriteitenatlas (INBO) gecombineerd worden met potnat kaarten (INBO).  </t>
  </si>
  <si>
    <r>
      <t>·</t>
    </r>
    <r>
      <rPr>
        <sz val="7"/>
        <color rgb="FF000000"/>
        <rFont val="Times New Roman"/>
        <family val="1"/>
      </rPr>
      <t>       S</t>
    </r>
    <r>
      <rPr>
        <sz val="9.5"/>
        <color rgb="FF000000"/>
        <rFont val="Calibri"/>
        <family val="2"/>
      </rPr>
      <t>core 3 geeft een lage score aan. Het bestand scoort dan slecht op dit criterium</t>
    </r>
    <r>
      <rPr>
        <sz val="9.5"/>
        <color rgb="FF000000"/>
        <rFont val="Symbol"/>
        <family val="1"/>
        <charset val="2"/>
      </rPr>
      <t>.</t>
    </r>
  </si>
  <si>
    <r>
      <t>·</t>
    </r>
    <r>
      <rPr>
        <sz val="7"/>
        <color rgb="FF000000"/>
        <rFont val="Times New Roman"/>
        <family val="1"/>
      </rPr>
      <t>       S</t>
    </r>
    <r>
      <rPr>
        <sz val="9.5"/>
        <color rgb="FF000000"/>
        <rFont val="Calibri"/>
        <family val="2"/>
      </rPr>
      <t xml:space="preserve">core 1 is de hoogste score. Het bestand scoort dan goed op dit criterium. </t>
    </r>
  </si>
  <si>
    <t>Een score op een bepaald criterium geeft ook een gevoeligheid aan van het bestand voor klimaatverandering op dat criterium. Hoe lager de score hoe weerbaarder het bestand is tegen klimaatverandering.</t>
  </si>
  <si>
    <t xml:space="preserve">Een eerste stap bestaat uit het beslissen voor welk gebied men de scoretabel invult. Je kan 1 beheerblok nemen en hiervoor scoren. Een groot gebied kan je indelen in zones waarvan je verwacht dat ze verschillend zullen reageren op effecten van klimaatverandering. Je kan zo meerdere bestanden samenvoegen om de oefening minder tijdsintensief en/of relevanter te maken. Tip: Bundel eenheden die een gelijk(end) beheer en min of meer gelijke abiotiek/biotiek kennen. Benoem de verschillende zones en zorg voor een duidelijke afbakening op kaart. </t>
  </si>
  <si>
    <t xml:space="preserve">In de tabbladen 'Scores_X-as' en Scores_Y-as' worden verschillende criteria aangereikt. </t>
  </si>
  <si>
    <t>Vul steeds alle scores in. Indien een criterium niet gescoord wordt, moet de cel leeggemaakt worden.</t>
  </si>
  <si>
    <t>Werkwijze voor het bepalen van lokale adaptatieprioriteiten voor het graslandlandschap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</si>
</sst>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Arial"/>
    </font>
    <font>
      <b/>
      <sz val="10"/>
      <color theme="1"/>
      <name val="Calibri"/>
      <family val="2"/>
    </font>
    <font>
      <sz val="10"/>
      <color theme="1"/>
      <name val="Arial"/>
      <family val="2"/>
    </font>
    <font>
      <b/>
      <i/>
      <sz val="10"/>
      <color theme="1"/>
      <name val="Calibri"/>
      <family val="2"/>
    </font>
    <font>
      <sz val="10"/>
      <color theme="1"/>
      <name val="Calibri"/>
      <family val="2"/>
    </font>
    <font>
      <sz val="9"/>
      <color rgb="FF000000"/>
      <name val="&quot;Segoe UI&quot;"/>
    </font>
    <font>
      <sz val="10"/>
      <color rgb="FF000000"/>
      <name val="Calibri"/>
      <family val="2"/>
    </font>
    <font>
      <sz val="10"/>
      <color rgb="FF000000"/>
      <name val="Arial"/>
      <family val="2"/>
    </font>
    <font>
      <b/>
      <sz val="10"/>
      <color rgb="FF000000"/>
      <name val="Arial"/>
      <family val="2"/>
    </font>
    <font>
      <sz val="9.5"/>
      <color rgb="FF000000"/>
      <name val="Calibri"/>
      <family val="2"/>
    </font>
    <font>
      <sz val="9"/>
      <color rgb="FF000000"/>
      <name val="Calibri"/>
      <family val="2"/>
    </font>
    <font>
      <b/>
      <sz val="10"/>
      <color rgb="FF000000"/>
      <name val="Calibri"/>
      <family val="2"/>
    </font>
    <font>
      <sz val="9"/>
      <color indexed="81"/>
      <name val="Tahoma"/>
      <family val="2"/>
    </font>
    <font>
      <b/>
      <sz val="9"/>
      <color indexed="81"/>
      <name val="Tahoma"/>
      <family val="2"/>
    </font>
    <font>
      <sz val="10"/>
      <name val="Calibri"/>
      <family val="2"/>
    </font>
    <font>
      <sz val="11"/>
      <color rgb="FF000000"/>
      <name val="Calibri"/>
      <family val="2"/>
    </font>
    <font>
      <sz val="24"/>
      <color rgb="FF000000"/>
      <name val="Calibri"/>
      <family val="2"/>
    </font>
    <font>
      <u/>
      <sz val="10"/>
      <color theme="10"/>
      <name val="Arial"/>
    </font>
    <font>
      <b/>
      <sz val="7"/>
      <color rgb="FF000000"/>
      <name val="Times New Roman"/>
      <family val="1"/>
    </font>
    <font>
      <b/>
      <sz val="9.5"/>
      <color rgb="FF000000"/>
      <name val="Calibri"/>
      <family val="2"/>
    </font>
    <font>
      <sz val="7"/>
      <color rgb="FF000000"/>
      <name val="Times New Roman"/>
      <family val="1"/>
    </font>
    <font>
      <i/>
      <sz val="9.5"/>
      <color rgb="FF000000"/>
      <name val="Calibri"/>
      <family val="2"/>
    </font>
    <font>
      <sz val="9.5"/>
      <color rgb="FF000000"/>
      <name val="Symbol"/>
      <family val="1"/>
      <charset val="2"/>
    </font>
    <font>
      <sz val="9"/>
      <color rgb="FF000000"/>
      <name val="Segoe UI"/>
      <family val="2"/>
    </font>
    <font>
      <i/>
      <sz val="10"/>
      <color rgb="FF000000"/>
      <name val="Calibri"/>
      <family val="2"/>
    </font>
    <font>
      <sz val="8"/>
      <color rgb="FF000000"/>
      <name val="Calibri"/>
      <family val="2"/>
    </font>
    <font>
      <b/>
      <sz val="10"/>
      <color rgb="FF000000"/>
      <name val="Times New Roman"/>
      <family val="1"/>
    </font>
    <font>
      <sz val="10"/>
      <color rgb="FF000000"/>
      <name val="Symbol"/>
      <family val="1"/>
      <charset val="2"/>
    </font>
    <font>
      <sz val="10"/>
      <color rgb="FF000000"/>
      <name val="Times New Roman"/>
      <family val="1"/>
    </font>
  </fonts>
  <fills count="14">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F4CCCC"/>
        <bgColor rgb="FFF4CCCC"/>
      </patternFill>
    </fill>
    <fill>
      <patternFill patternType="solid">
        <fgColor rgb="FFFFFFFF"/>
        <bgColor rgb="FFFFFFFF"/>
      </patternFill>
    </fill>
    <fill>
      <patternFill patternType="solid">
        <fgColor theme="9" tint="0.39997558519241921"/>
        <bgColor indexed="64"/>
      </patternFill>
    </fill>
    <fill>
      <patternFill patternType="solid">
        <fgColor rgb="FFFFFFFF"/>
        <bgColor indexed="64"/>
      </patternFill>
    </fill>
    <fill>
      <patternFill patternType="solid">
        <fgColor theme="0" tint="-0.249977111117893"/>
        <bgColor rgb="FFFF00FF"/>
      </patternFill>
    </fill>
    <fill>
      <patternFill patternType="solid">
        <fgColor theme="0" tint="-0.14999847407452621"/>
        <bgColor rgb="FFFF00FF"/>
      </patternFill>
    </fill>
    <fill>
      <patternFill patternType="solid">
        <fgColor rgb="FF76923C"/>
        <bgColor indexed="64"/>
      </patternFill>
    </fill>
    <fill>
      <patternFill patternType="solid">
        <fgColor rgb="FF92D050"/>
        <bgColor indexed="64"/>
      </patternFill>
    </fill>
    <fill>
      <patternFill patternType="solid">
        <fgColor rgb="FFEAF1DD"/>
        <bgColor indexed="64"/>
      </patternFill>
    </fill>
    <fill>
      <patternFill patternType="solid">
        <fgColor rgb="FFC7C09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7" fillId="0" borderId="0"/>
    <xf numFmtId="0" fontId="17" fillId="0" borderId="0" applyNumberFormat="0" applyFill="0" applyBorder="0" applyAlignment="0" applyProtection="0"/>
  </cellStyleXfs>
  <cellXfs count="95">
    <xf numFmtId="0" fontId="0" fillId="0" borderId="0" xfId="0"/>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0" borderId="1" xfId="0" applyFont="1" applyBorder="1" applyAlignment="1">
      <alignment horizontal="left" vertical="center" wrapText="1"/>
    </xf>
    <xf numFmtId="0" fontId="6" fillId="0" borderId="0" xfId="0" applyFont="1"/>
    <xf numFmtId="0" fontId="1" fillId="0" borderId="0" xfId="0" applyFont="1" applyAlignment="1">
      <alignment horizontal="left" vertical="center" wrapText="1"/>
    </xf>
    <xf numFmtId="0" fontId="4" fillId="0" borderId="0" xfId="0" applyFont="1" applyAlignment="1">
      <alignment horizontal="left" vertical="center"/>
    </xf>
    <xf numFmtId="0" fontId="1" fillId="0" borderId="2" xfId="0" applyFont="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7"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0" xfId="0" applyFont="1" applyFill="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4" fillId="0" borderId="0" xfId="0" applyFont="1" applyAlignment="1">
      <alignment vertical="top"/>
    </xf>
    <xf numFmtId="0" fontId="6" fillId="0" borderId="0" xfId="0" applyFont="1" applyAlignment="1">
      <alignment vertical="top"/>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5" fillId="0" borderId="2" xfId="0" applyFont="1" applyBorder="1" applyAlignment="1">
      <alignment horizontal="left" vertical="top"/>
    </xf>
    <xf numFmtId="0" fontId="0" fillId="0" borderId="0" xfId="0" applyAlignment="1">
      <alignment horizontal="left" vertical="top"/>
    </xf>
    <xf numFmtId="0" fontId="6" fillId="7" borderId="0" xfId="0" applyFont="1" applyFill="1" applyAlignment="1">
      <alignment vertical="top"/>
    </xf>
    <xf numFmtId="0" fontId="4" fillId="7" borderId="0" xfId="0" applyFont="1" applyFill="1" applyAlignment="1">
      <alignment vertical="top"/>
    </xf>
    <xf numFmtId="0" fontId="4" fillId="0" borderId="0" xfId="0" applyFont="1" applyAlignment="1">
      <alignment vertical="top" wrapText="1"/>
    </xf>
    <xf numFmtId="0" fontId="3" fillId="0" borderId="9" xfId="0" applyFont="1" applyBorder="1" applyAlignment="1">
      <alignment horizontal="center" vertical="top" wrapText="1"/>
    </xf>
    <xf numFmtId="0" fontId="3" fillId="2" borderId="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4" borderId="9" xfId="0" applyFont="1" applyFill="1" applyBorder="1" applyAlignment="1">
      <alignment horizontal="left" vertical="center" wrapText="1"/>
    </xf>
    <xf numFmtId="0" fontId="7" fillId="0" borderId="0" xfId="1"/>
    <xf numFmtId="0" fontId="7" fillId="0" borderId="0" xfId="1" applyAlignment="1">
      <alignment wrapText="1"/>
    </xf>
    <xf numFmtId="0" fontId="2" fillId="0" borderId="0" xfId="1" applyFont="1"/>
    <xf numFmtId="0" fontId="8" fillId="0" borderId="2" xfId="1" applyFont="1" applyBorder="1" applyAlignment="1">
      <alignment wrapText="1"/>
    </xf>
    <xf numFmtId="0" fontId="4" fillId="0" borderId="2" xfId="1" applyFont="1" applyBorder="1" applyAlignment="1">
      <alignment vertical="center" wrapText="1"/>
    </xf>
    <xf numFmtId="0" fontId="9" fillId="0" borderId="0" xfId="1" applyFont="1" applyAlignment="1">
      <alignment horizontal="justify" vertical="center"/>
    </xf>
    <xf numFmtId="0" fontId="3" fillId="0" borderId="9" xfId="0" applyFont="1" applyBorder="1" applyAlignment="1">
      <alignment horizontal="left" vertical="center" wrapText="1"/>
    </xf>
    <xf numFmtId="0" fontId="6" fillId="0" borderId="4" xfId="0" applyFont="1" applyBorder="1" applyAlignment="1">
      <alignment vertical="top"/>
    </xf>
    <xf numFmtId="0" fontId="1" fillId="7" borderId="2" xfId="0" applyFont="1" applyFill="1" applyBorder="1" applyAlignment="1">
      <alignment vertical="top" wrapText="1"/>
    </xf>
    <xf numFmtId="0" fontId="6" fillId="7" borderId="2" xfId="0" applyFont="1" applyFill="1" applyBorder="1" applyAlignment="1">
      <alignment vertical="top" wrapText="1"/>
    </xf>
    <xf numFmtId="0" fontId="4" fillId="7" borderId="2" xfId="0" applyFont="1" applyFill="1" applyBorder="1" applyAlignment="1">
      <alignment vertical="top" wrapText="1"/>
    </xf>
    <xf numFmtId="0" fontId="1" fillId="0" borderId="2" xfId="0" applyFont="1" applyBorder="1" applyAlignment="1">
      <alignment vertical="top" wrapText="1"/>
    </xf>
    <xf numFmtId="0" fontId="4" fillId="0" borderId="2" xfId="0" applyFont="1" applyBorder="1" applyAlignment="1">
      <alignment vertical="top" wrapText="1"/>
    </xf>
    <xf numFmtId="0" fontId="6" fillId="0" borderId="2" xfId="0" applyFont="1" applyBorder="1" applyAlignment="1">
      <alignment vertical="top"/>
    </xf>
    <xf numFmtId="0" fontId="6" fillId="0" borderId="2" xfId="0" applyFont="1" applyBorder="1" applyAlignment="1">
      <alignment vertical="top" wrapText="1"/>
    </xf>
    <xf numFmtId="0" fontId="6" fillId="5" borderId="2" xfId="0" applyFont="1" applyFill="1" applyBorder="1" applyAlignment="1">
      <alignment vertical="top" wrapText="1"/>
    </xf>
    <xf numFmtId="0" fontId="11" fillId="0" borderId="2" xfId="0" applyFont="1" applyBorder="1" applyAlignment="1">
      <alignment vertical="top" wrapText="1"/>
    </xf>
    <xf numFmtId="0" fontId="0" fillId="0" borderId="0" xfId="0" applyAlignment="1">
      <alignment horizontal="left"/>
    </xf>
    <xf numFmtId="0" fontId="0" fillId="0" borderId="0" xfId="0" applyAlignment="1">
      <alignment horizontal="left" vertical="top" wrapText="1"/>
    </xf>
    <xf numFmtId="0" fontId="11" fillId="0" borderId="2" xfId="0" applyFont="1" applyBorder="1" applyAlignment="1">
      <alignment horizontal="left" vertical="top" wrapText="1"/>
    </xf>
    <xf numFmtId="0" fontId="0" fillId="0" borderId="2" xfId="0" applyBorder="1" applyAlignment="1">
      <alignment horizontal="left" vertical="top" wrapText="1"/>
    </xf>
    <xf numFmtId="0" fontId="1" fillId="8" borderId="4" xfId="0" applyFont="1" applyFill="1" applyBorder="1" applyAlignment="1">
      <alignment horizontal="left" vertical="top" wrapText="1"/>
    </xf>
    <xf numFmtId="0" fontId="1" fillId="8" borderId="4" xfId="0" applyFont="1" applyFill="1" applyBorder="1" applyAlignment="1">
      <alignment vertical="top" wrapText="1"/>
    </xf>
    <xf numFmtId="0" fontId="11" fillId="9" borderId="1" xfId="0" applyFont="1" applyFill="1" applyBorder="1" applyAlignment="1">
      <alignment vertical="top"/>
    </xf>
    <xf numFmtId="0" fontId="14" fillId="0" borderId="2" xfId="0" applyFont="1" applyBorder="1" applyAlignment="1">
      <alignment horizontal="left" vertical="top" wrapText="1"/>
    </xf>
    <xf numFmtId="0" fontId="15" fillId="0" borderId="2" xfId="0" applyFont="1" applyBorder="1" applyAlignment="1">
      <alignment horizontal="left" vertical="top" wrapText="1"/>
    </xf>
    <xf numFmtId="0" fontId="3" fillId="0" borderId="1" xfId="0" applyFont="1" applyBorder="1" applyAlignment="1">
      <alignment horizontal="left" vertical="center" wrapText="1"/>
    </xf>
    <xf numFmtId="0" fontId="6" fillId="0" borderId="1" xfId="0" applyFont="1" applyBorder="1" applyAlignment="1">
      <alignment vertical="top"/>
    </xf>
    <xf numFmtId="0" fontId="16" fillId="10" borderId="0" xfId="0" applyFont="1" applyFill="1" applyAlignment="1">
      <alignment wrapText="1"/>
    </xf>
    <xf numFmtId="0" fontId="0" fillId="10" borderId="0" xfId="0" applyFill="1"/>
    <xf numFmtId="0" fontId="17" fillId="0" borderId="0" xfId="2" applyBorder="1" applyAlignment="1">
      <alignment wrapText="1"/>
    </xf>
    <xf numFmtId="0" fontId="17" fillId="11" borderId="0" xfId="2" applyFill="1" applyBorder="1" applyAlignment="1">
      <alignment horizontal="left" vertical="center" wrapText="1"/>
    </xf>
    <xf numFmtId="0" fontId="0" fillId="11" borderId="0" xfId="0" applyFill="1"/>
    <xf numFmtId="0" fontId="17" fillId="11" borderId="0" xfId="2" applyFill="1" applyBorder="1" applyAlignment="1">
      <alignment horizontal="justify" vertical="center" wrapText="1"/>
    </xf>
    <xf numFmtId="0" fontId="11" fillId="0" borderId="0" xfId="0" applyFont="1" applyAlignment="1">
      <alignment horizontal="left" vertical="center" wrapText="1"/>
    </xf>
    <xf numFmtId="0" fontId="11" fillId="11" borderId="0" xfId="0" applyFont="1" applyFill="1" applyAlignment="1">
      <alignment horizontal="left"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11" borderId="0" xfId="0" applyFont="1" applyFill="1" applyAlignment="1">
      <alignment horizontal="justify" vertical="center" wrapText="1"/>
    </xf>
    <xf numFmtId="0" fontId="11" fillId="12" borderId="0" xfId="0" applyFont="1" applyFill="1" applyAlignment="1">
      <alignment horizontal="justify" vertical="center" wrapText="1"/>
    </xf>
    <xf numFmtId="0" fontId="6" fillId="0" borderId="0" xfId="0" applyFont="1" applyAlignment="1">
      <alignment horizontal="justify" vertical="center" wrapText="1"/>
    </xf>
    <xf numFmtId="0" fontId="11" fillId="0" borderId="0" xfId="0" applyFont="1" applyAlignment="1">
      <alignment horizontal="justify" vertical="center" wrapText="1"/>
    </xf>
    <xf numFmtId="0" fontId="22" fillId="0" borderId="0" xfId="0" applyFont="1" applyAlignment="1">
      <alignment horizontal="justify" vertical="center" wrapText="1"/>
    </xf>
    <xf numFmtId="0" fontId="11" fillId="13" borderId="0" xfId="0" applyFont="1" applyFill="1" applyAlignment="1">
      <alignment horizontal="justify" vertical="center" wrapText="1"/>
    </xf>
    <xf numFmtId="0" fontId="23" fillId="0" borderId="0" xfId="0" applyFont="1" applyAlignment="1">
      <alignment vertical="center" wrapText="1"/>
    </xf>
    <xf numFmtId="0" fontId="6" fillId="0" borderId="0" xfId="0" applyFont="1" applyAlignment="1">
      <alignment wrapText="1"/>
    </xf>
    <xf numFmtId="0" fontId="25" fillId="0" borderId="0" xfId="0" applyFont="1"/>
    <xf numFmtId="0" fontId="6" fillId="0" borderId="0" xfId="0" applyFont="1" applyAlignment="1">
      <alignment vertical="center" wrapText="1"/>
    </xf>
    <xf numFmtId="0" fontId="27" fillId="0" borderId="0" xfId="0" applyFont="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xf>
    <xf numFmtId="0" fontId="3" fillId="0" borderId="9" xfId="0" applyFont="1" applyBorder="1" applyAlignment="1">
      <alignment horizontal="left" vertical="top" wrapText="1"/>
    </xf>
    <xf numFmtId="0" fontId="3" fillId="2" borderId="9"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0" xfId="0" applyFont="1" applyBorder="1" applyAlignment="1">
      <alignment horizontal="left" vertical="top" wrapText="1"/>
    </xf>
    <xf numFmtId="0" fontId="10" fillId="0" borderId="2"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wrapText="1"/>
    </xf>
    <xf numFmtId="0" fontId="10" fillId="0" borderId="0" xfId="0" applyFont="1" applyAlignment="1">
      <alignment horizontal="left" vertical="top"/>
    </xf>
    <xf numFmtId="0" fontId="11" fillId="9" borderId="4" xfId="0" applyFont="1" applyFill="1" applyBorder="1" applyAlignment="1">
      <alignment horizontal="left" vertical="top"/>
    </xf>
  </cellXfs>
  <cellStyles count="3">
    <cellStyle name="Hyperlink" xfId="2" builtinId="8"/>
    <cellStyle name="Standaard" xfId="0" builtinId="0"/>
    <cellStyle name="Standaard 2" xfId="1" xr:uid="{00000000-0005-0000-0000-000002000000}"/>
  </cellStyles>
  <dxfs count="7">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7740681776484"/>
          <c:y val="0.21957270932340356"/>
          <c:w val="0.52130487010563664"/>
          <c:h val="0.56017944971339917"/>
        </c:manualLayout>
      </c:layout>
      <c:scatterChart>
        <c:scatterStyle val="lineMarker"/>
        <c:varyColors val="0"/>
        <c:ser>
          <c:idx val="0"/>
          <c:order val="0"/>
          <c:tx>
            <c:strRef>
              <c:f>'Schema degradatie-kwetsbaarheid'!$A$20</c:f>
              <c:strCache>
                <c:ptCount val="1"/>
                <c:pt idx="0">
                  <c:v>Actuele score</c:v>
                </c:pt>
              </c:strCache>
            </c:strRef>
          </c:tx>
          <c:spPr>
            <a:ln w="19050">
              <a:noFill/>
            </a:ln>
          </c:spPr>
          <c:marker>
            <c:symbol val="diamond"/>
            <c:size val="15"/>
            <c:spPr>
              <a:solidFill>
                <a:schemeClr val="bg1">
                  <a:lumMod val="75000"/>
                </a:schemeClr>
              </a:solidFill>
              <a:ln>
                <a:noFill/>
              </a:ln>
            </c:spPr>
          </c:marker>
          <c:xVal>
            <c:numRef>
              <c:f>'Schema degradatie-kwetsbaarheid'!$B$20</c:f>
              <c:numCache>
                <c:formatCode>General</c:formatCode>
                <c:ptCount val="1"/>
                <c:pt idx="0">
                  <c:v>0</c:v>
                </c:pt>
              </c:numCache>
            </c:numRef>
          </c:xVal>
          <c:yVal>
            <c:numRef>
              <c:f>'Schema degradatie-kwetsbaarheid'!$C$20</c:f>
              <c:numCache>
                <c:formatCode>General</c:formatCode>
                <c:ptCount val="1"/>
                <c:pt idx="0">
                  <c:v>0</c:v>
                </c:pt>
              </c:numCache>
            </c:numRef>
          </c:yVal>
          <c:smooth val="0"/>
          <c:extLst>
            <c:ext xmlns:c16="http://schemas.microsoft.com/office/drawing/2014/chart" uri="{C3380CC4-5D6E-409C-BE32-E72D297353CC}">
              <c16:uniqueId val="{00000000-C7DA-4421-94F1-627DE2E6F84A}"/>
            </c:ext>
          </c:extLst>
        </c:ser>
        <c:ser>
          <c:idx val="1"/>
          <c:order val="1"/>
          <c:tx>
            <c:strRef>
              <c:f>'Schema degradatie-kwetsbaarheid'!$A$21</c:f>
              <c:strCache>
                <c:ptCount val="1"/>
                <c:pt idx="0">
                  <c:v>Potentiele score</c:v>
                </c:pt>
              </c:strCache>
            </c:strRef>
          </c:tx>
          <c:spPr>
            <a:ln w="19050">
              <a:noFill/>
            </a:ln>
          </c:spPr>
          <c:marker>
            <c:symbol val="triangle"/>
            <c:size val="7"/>
            <c:spPr>
              <a:solidFill>
                <a:schemeClr val="bg1">
                  <a:lumMod val="65000"/>
                </a:schemeClr>
              </a:solidFill>
              <a:ln>
                <a:noFill/>
              </a:ln>
            </c:spPr>
          </c:marker>
          <c:dPt>
            <c:idx val="0"/>
            <c:marker>
              <c:symbol val="triangle"/>
              <c:size val="15"/>
              <c:spPr>
                <a:solidFill>
                  <a:schemeClr val="accent4">
                    <a:lumMod val="75000"/>
                  </a:schemeClr>
                </a:solidFill>
                <a:ln>
                  <a:noFill/>
                </a:ln>
              </c:spPr>
            </c:marker>
            <c:bubble3D val="0"/>
            <c:extLst>
              <c:ext xmlns:c16="http://schemas.microsoft.com/office/drawing/2014/chart" uri="{C3380CC4-5D6E-409C-BE32-E72D297353CC}">
                <c16:uniqueId val="{00000001-C7DA-4421-94F1-627DE2E6F84A}"/>
              </c:ext>
            </c:extLst>
          </c:dPt>
          <c:xVal>
            <c:numRef>
              <c:f>'Schema degradatie-kwetsbaarheid'!$B$21</c:f>
              <c:numCache>
                <c:formatCode>General</c:formatCode>
                <c:ptCount val="1"/>
                <c:pt idx="0">
                  <c:v>0</c:v>
                </c:pt>
              </c:numCache>
            </c:numRef>
          </c:xVal>
          <c:yVal>
            <c:numRef>
              <c:f>'Schema degradatie-kwetsbaarheid'!$C$21</c:f>
              <c:numCache>
                <c:formatCode>General</c:formatCode>
                <c:ptCount val="1"/>
                <c:pt idx="0">
                  <c:v>0</c:v>
                </c:pt>
              </c:numCache>
            </c:numRef>
          </c:yVal>
          <c:smooth val="0"/>
          <c:extLst>
            <c:ext xmlns:c16="http://schemas.microsoft.com/office/drawing/2014/chart" uri="{C3380CC4-5D6E-409C-BE32-E72D297353CC}">
              <c16:uniqueId val="{00000002-C7DA-4421-94F1-627DE2E6F84A}"/>
            </c:ext>
          </c:extLst>
        </c:ser>
        <c:dLbls>
          <c:showLegendKey val="0"/>
          <c:showVal val="0"/>
          <c:showCatName val="0"/>
          <c:showSerName val="0"/>
          <c:showPercent val="0"/>
          <c:showBubbleSize val="0"/>
        </c:dLbls>
        <c:axId val="72596480"/>
        <c:axId val="72598656"/>
      </c:scatterChart>
      <c:valAx>
        <c:axId val="72596480"/>
        <c:scaling>
          <c:orientation val="minMax"/>
          <c:max val="3"/>
          <c:min val="1"/>
        </c:scaling>
        <c:delete val="0"/>
        <c:axPos val="b"/>
        <c:majorGridlines/>
        <c:title>
          <c:tx>
            <c:rich>
              <a:bodyPr/>
              <a:lstStyle/>
              <a:p>
                <a:pPr>
                  <a:defRPr/>
                </a:pPr>
                <a:r>
                  <a:rPr lang="nl-BE"/>
                  <a:t>Ecosysteemkwetsbaarheid</a:t>
                </a:r>
              </a:p>
            </c:rich>
          </c:tx>
          <c:layout>
            <c:manualLayout>
              <c:xMode val="edge"/>
              <c:yMode val="edge"/>
              <c:x val="0.35585052531254324"/>
              <c:y val="0.7938962293328633"/>
            </c:manualLayout>
          </c:layout>
          <c:overlay val="0"/>
        </c:title>
        <c:numFmt formatCode="General" sourceLinked="1"/>
        <c:majorTickMark val="none"/>
        <c:minorTickMark val="none"/>
        <c:tickLblPos val="none"/>
        <c:crossAx val="72598656"/>
        <c:crossesAt val="1"/>
        <c:crossBetween val="midCat"/>
        <c:majorUnit val="1"/>
        <c:minorUnit val="1"/>
      </c:valAx>
      <c:valAx>
        <c:axId val="72598656"/>
        <c:scaling>
          <c:orientation val="minMax"/>
          <c:max val="3"/>
          <c:min val="1"/>
        </c:scaling>
        <c:delete val="0"/>
        <c:axPos val="l"/>
        <c:majorGridlines/>
        <c:title>
          <c:tx>
            <c:rich>
              <a:bodyPr rot="-5400000" vert="horz"/>
              <a:lstStyle/>
              <a:p>
                <a:pPr>
                  <a:defRPr/>
                </a:pPr>
                <a:r>
                  <a:rPr lang="nl-BE"/>
                  <a:t>Landschapsdegradatie</a:t>
                </a:r>
              </a:p>
            </c:rich>
          </c:tx>
          <c:layout>
            <c:manualLayout>
              <c:xMode val="edge"/>
              <c:yMode val="edge"/>
              <c:x val="0.19774250040806046"/>
              <c:y val="0.34656563557773701"/>
            </c:manualLayout>
          </c:layout>
          <c:overlay val="0"/>
        </c:title>
        <c:numFmt formatCode="General" sourceLinked="1"/>
        <c:majorTickMark val="none"/>
        <c:minorTickMark val="none"/>
        <c:tickLblPos val="none"/>
        <c:crossAx val="72596480"/>
        <c:crossesAt val="1"/>
        <c:crossBetween val="midCat"/>
        <c:majorUnit val="1"/>
      </c:valAx>
      <c:spPr>
        <a:ln>
          <a:solidFill>
            <a:schemeClr val="tx1"/>
          </a:solidFill>
        </a:ln>
      </c:spPr>
    </c:plotArea>
    <c:legend>
      <c:legendPos val="r"/>
      <c:layout>
        <c:manualLayout>
          <c:xMode val="edge"/>
          <c:yMode val="edge"/>
          <c:x val="0.73465225515344712"/>
          <c:y val="0.37844169103402259"/>
          <c:w val="0.22969959994717845"/>
          <c:h val="0.17932530885635556"/>
        </c:manualLayout>
      </c:layout>
      <c:overlay val="0"/>
      <c:spPr>
        <a:ln w="3175"/>
      </c:sp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231321</xdr:colOff>
      <xdr:row>1</xdr:row>
      <xdr:rowOff>1</xdr:rowOff>
    </xdr:from>
    <xdr:to>
      <xdr:col>7</xdr:col>
      <xdr:colOff>394607</xdr:colOff>
      <xdr:row>14</xdr:row>
      <xdr:rowOff>68036</xdr:rowOff>
    </xdr:to>
    <xdr:graphicFrame macro="">
      <xdr:nvGraphicFramePr>
        <xdr:cNvPr id="2" name="Grafiek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0.43232</cdr:x>
      <cdr:y>0.36299</cdr:y>
    </cdr:from>
    <cdr:to>
      <cdr:x>0.63345</cdr:x>
      <cdr:y>0.58049</cdr:y>
    </cdr:to>
    <cdr:cxnSp macro="">
      <cdr:nvCxnSpPr>
        <cdr:cNvPr id="2" name="Rechte verbindingslijn met pijl 1">
          <a:extLst xmlns:a="http://schemas.openxmlformats.org/drawingml/2006/main">
            <a:ext uri="{FF2B5EF4-FFF2-40B4-BE49-F238E27FC236}">
              <a16:creationId xmlns:a16="http://schemas.microsoft.com/office/drawing/2014/main" id="{127BA4EE-9CDF-4AF8-8C58-D6A1DA99A985}"/>
            </a:ext>
          </a:extLst>
        </cdr:cNvPr>
        <cdr:cNvCxnSpPr/>
      </cdr:nvCxnSpPr>
      <cdr:spPr>
        <a:xfrm xmlns:a="http://schemas.openxmlformats.org/drawingml/2006/main" flipH="1">
          <a:off x="3247183" y="1773184"/>
          <a:ext cx="1510781" cy="106248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0.35394</cdr:x>
      <cdr:y>0.33838</cdr:y>
    </cdr:from>
    <cdr:to>
      <cdr:x>0.35394</cdr:x>
      <cdr:y>0.59809</cdr:y>
    </cdr:to>
    <cdr:cxnSp macro="">
      <cdr:nvCxnSpPr>
        <cdr:cNvPr id="3" name="Rechte verbindingslijn met pijl 2">
          <a:extLst xmlns:a="http://schemas.openxmlformats.org/drawingml/2006/main">
            <a:ext uri="{FF2B5EF4-FFF2-40B4-BE49-F238E27FC236}">
              <a16:creationId xmlns:a16="http://schemas.microsoft.com/office/drawing/2014/main" id="{2C75D152-EC62-44F9-BB44-E5663DCE7A0B}"/>
            </a:ext>
          </a:extLst>
        </cdr:cNvPr>
        <cdr:cNvCxnSpPr/>
      </cdr:nvCxnSpPr>
      <cdr:spPr>
        <a:xfrm xmlns:a="http://schemas.openxmlformats.org/drawingml/2006/main">
          <a:off x="2658496" y="1652995"/>
          <a:ext cx="0" cy="126864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0.43008</cdr:x>
      <cdr:y>0.65276</cdr:y>
    </cdr:from>
    <cdr:to>
      <cdr:x>0.64213</cdr:x>
      <cdr:y>0.65454</cdr:y>
    </cdr:to>
    <cdr:cxnSp macro="">
      <cdr:nvCxnSpPr>
        <cdr:cNvPr id="4" name="Rechte verbindingslijn met pijl 3">
          <a:extLst xmlns:a="http://schemas.openxmlformats.org/drawingml/2006/main">
            <a:ext uri="{FF2B5EF4-FFF2-40B4-BE49-F238E27FC236}">
              <a16:creationId xmlns:a16="http://schemas.microsoft.com/office/drawing/2014/main" id="{53ED72AE-6564-446E-88E2-0D7080BCB906}"/>
            </a:ext>
          </a:extLst>
        </cdr:cNvPr>
        <cdr:cNvCxnSpPr/>
      </cdr:nvCxnSpPr>
      <cdr:spPr>
        <a:xfrm xmlns:a="http://schemas.openxmlformats.org/drawingml/2006/main" flipH="1">
          <a:off x="3230393" y="3188728"/>
          <a:ext cx="1592772" cy="868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0.26607</cdr:x>
      <cdr:y>0.23195</cdr:y>
    </cdr:from>
    <cdr:to>
      <cdr:x>0.46708</cdr:x>
      <cdr:y>0.33451</cdr:y>
    </cdr:to>
    <cdr:sp macro="" textlink="">
      <cdr:nvSpPr>
        <cdr:cNvPr id="24" name="Tekstvak 1"/>
        <cdr:cNvSpPr txBox="1"/>
      </cdr:nvSpPr>
      <cdr:spPr>
        <a:xfrm xmlns:a="http://schemas.openxmlformats.org/drawingml/2006/main">
          <a:off x="1998472" y="1133064"/>
          <a:ext cx="1509847" cy="501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BE" sz="1100"/>
            <a:t>goed ontwikkeld eilandje </a:t>
          </a:r>
        </a:p>
      </cdr:txBody>
    </cdr:sp>
  </cdr:relSizeAnchor>
  <cdr:relSizeAnchor xmlns:cdr="http://schemas.openxmlformats.org/drawingml/2006/chartDrawing">
    <cdr:from>
      <cdr:x>0.61805</cdr:x>
      <cdr:y>0.22906</cdr:y>
    </cdr:from>
    <cdr:to>
      <cdr:x>0.76967</cdr:x>
      <cdr:y>0.35433</cdr:y>
    </cdr:to>
    <cdr:sp macro="" textlink="">
      <cdr:nvSpPr>
        <cdr:cNvPr id="25" name="Tekstvak 1"/>
        <cdr:cNvSpPr txBox="1"/>
      </cdr:nvSpPr>
      <cdr:spPr>
        <a:xfrm xmlns:a="http://schemas.openxmlformats.org/drawingml/2006/main">
          <a:off x="4642227" y="1118950"/>
          <a:ext cx="1138857" cy="611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zeer gevoelig gebied</a:t>
          </a:r>
        </a:p>
      </cdr:txBody>
    </cdr:sp>
  </cdr:relSizeAnchor>
  <cdr:relSizeAnchor xmlns:cdr="http://schemas.openxmlformats.org/drawingml/2006/chartDrawing">
    <cdr:from>
      <cdr:x>0.62703</cdr:x>
      <cdr:y>0.64559</cdr:y>
    </cdr:from>
    <cdr:to>
      <cdr:x>0.75543</cdr:x>
      <cdr:y>0.75966</cdr:y>
    </cdr:to>
    <cdr:sp macro="" textlink="">
      <cdr:nvSpPr>
        <cdr:cNvPr id="26" name="Tekstvak 1"/>
        <cdr:cNvSpPr txBox="1"/>
      </cdr:nvSpPr>
      <cdr:spPr>
        <a:xfrm xmlns:a="http://schemas.openxmlformats.org/drawingml/2006/main">
          <a:off x="4709697" y="3153706"/>
          <a:ext cx="964481" cy="55720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kwetsbaar gebied </a:t>
          </a:r>
        </a:p>
      </cdr:txBody>
    </cdr:sp>
  </cdr:relSizeAnchor>
  <cdr:relSizeAnchor xmlns:cdr="http://schemas.openxmlformats.org/drawingml/2006/chartDrawing">
    <cdr:from>
      <cdr:x>0.26003</cdr:x>
      <cdr:y>0.64826</cdr:y>
    </cdr:from>
    <cdr:to>
      <cdr:x>0.40755</cdr:x>
      <cdr:y>0.76332</cdr:y>
    </cdr:to>
    <cdr:sp macro="" textlink="">
      <cdr:nvSpPr>
        <cdr:cNvPr id="27" name="Tekstvak 1"/>
        <cdr:cNvSpPr txBox="1"/>
      </cdr:nvSpPr>
      <cdr:spPr>
        <a:xfrm xmlns:a="http://schemas.openxmlformats.org/drawingml/2006/main">
          <a:off x="1779743" y="3034406"/>
          <a:ext cx="1009722" cy="53858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nl-BE" sz="1100"/>
            <a:t>veerkrachtig gebied</a:t>
          </a:r>
        </a:p>
      </cdr:txBody>
    </cdr:sp>
  </cdr:relSizeAnchor>
  <cdr:relSizeAnchor xmlns:cdr="http://schemas.openxmlformats.org/drawingml/2006/chartDrawing">
    <cdr:from>
      <cdr:x>0.70613</cdr:x>
      <cdr:y>0.05395</cdr:y>
    </cdr:from>
    <cdr:to>
      <cdr:x>0.96558</cdr:x>
      <cdr:y>0.20056</cdr:y>
    </cdr:to>
    <cdr:sp macro="" textlink="">
      <cdr:nvSpPr>
        <cdr:cNvPr id="28" name="Lijntoelichting 1 (accentlijn) 27"/>
        <cdr:cNvSpPr/>
      </cdr:nvSpPr>
      <cdr:spPr>
        <a:xfrm xmlns:a="http://schemas.openxmlformats.org/drawingml/2006/main">
          <a:off x="5303874" y="263523"/>
          <a:ext cx="1948731" cy="716191"/>
        </a:xfrm>
        <a:prstGeom xmlns:a="http://schemas.openxmlformats.org/drawingml/2006/main" prst="accentCallout1">
          <a:avLst>
            <a:gd name="adj1" fmla="val 39650"/>
            <a:gd name="adj2" fmla="val -7508"/>
            <a:gd name="adj3" fmla="val 106186"/>
            <a:gd name="adj4" fmla="val -2646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diversifieerd biotiek</a:t>
          </a:r>
        </a:p>
        <a:p xmlns:a="http://schemas.openxmlformats.org/drawingml/2006/main">
          <a:r>
            <a:rPr lang="nl-BE"/>
            <a:t>-</a:t>
          </a:r>
          <a:r>
            <a:rPr lang="nl-BE" baseline="0"/>
            <a:t> </a:t>
          </a:r>
          <a:r>
            <a:rPr lang="nl-BE"/>
            <a:t>mitigereer</a:t>
          </a:r>
          <a:r>
            <a:rPr lang="nl-BE" baseline="0"/>
            <a:t> </a:t>
          </a:r>
          <a:r>
            <a:rPr lang="nl-BE"/>
            <a:t>milieudrukken </a:t>
          </a:r>
        </a:p>
      </cdr:txBody>
    </cdr:sp>
  </cdr:relSizeAnchor>
  <cdr:relSizeAnchor xmlns:cdr="http://schemas.openxmlformats.org/drawingml/2006/chartDrawing">
    <cdr:from>
      <cdr:x>0.00845</cdr:x>
      <cdr:y>0.05113</cdr:y>
    </cdr:from>
    <cdr:to>
      <cdr:x>0.24834</cdr:x>
      <cdr:y>0.22034</cdr:y>
    </cdr:to>
    <cdr:sp macro="" textlink="">
      <cdr:nvSpPr>
        <cdr:cNvPr id="31" name="Lijntoelichting 1 (accentlijn) 30"/>
        <cdr:cNvSpPr/>
      </cdr:nvSpPr>
      <cdr:spPr>
        <a:xfrm xmlns:a="http://schemas.openxmlformats.org/drawingml/2006/main">
          <a:off x="58498" y="287359"/>
          <a:ext cx="1661523" cy="950889"/>
        </a:xfrm>
        <a:prstGeom xmlns:a="http://schemas.openxmlformats.org/drawingml/2006/main" prst="accentCallout1">
          <a:avLst>
            <a:gd name="adj1" fmla="val 28812"/>
            <a:gd name="adj2" fmla="val 104066"/>
            <a:gd name="adj3" fmla="val 82495"/>
            <a:gd name="adj4" fmla="val 14504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versterk</a:t>
          </a:r>
          <a:r>
            <a:rPr lang="nl-BE" baseline="0"/>
            <a:t> ecologisch netwerk</a:t>
          </a:r>
        </a:p>
        <a:p xmlns:a="http://schemas.openxmlformats.org/drawingml/2006/main">
          <a:r>
            <a:rPr lang="nl-BE" baseline="0"/>
            <a:t>- ontwikkel klimaatbuffers</a:t>
          </a:r>
        </a:p>
        <a:p xmlns:a="http://schemas.openxmlformats.org/drawingml/2006/main">
          <a:r>
            <a:rPr lang="nl-BE" baseline="0"/>
            <a:t>- mitigeer milieudruk</a:t>
          </a:r>
          <a:endParaRPr lang="nl-BE"/>
        </a:p>
      </cdr:txBody>
    </cdr:sp>
  </cdr:relSizeAnchor>
  <cdr:relSizeAnchor xmlns:cdr="http://schemas.openxmlformats.org/drawingml/2006/chartDrawing">
    <cdr:from>
      <cdr:x>0.00127</cdr:x>
      <cdr:y>0.8169</cdr:y>
    </cdr:from>
    <cdr:to>
      <cdr:x>0.24819</cdr:x>
      <cdr:y>0.96368</cdr:y>
    </cdr:to>
    <cdr:sp macro="" textlink="">
      <cdr:nvSpPr>
        <cdr:cNvPr id="34" name="Lijntoelichting 1 (accentlijn) 33"/>
        <cdr:cNvSpPr/>
      </cdr:nvSpPr>
      <cdr:spPr>
        <a:xfrm xmlns:a="http://schemas.openxmlformats.org/drawingml/2006/main">
          <a:off x="8818" y="4590797"/>
          <a:ext cx="1710144" cy="824845"/>
        </a:xfrm>
        <a:prstGeom xmlns:a="http://schemas.openxmlformats.org/drawingml/2006/main" prst="accentCallout1">
          <a:avLst>
            <a:gd name="adj1" fmla="val 28812"/>
            <a:gd name="adj2" fmla="val 104066"/>
            <a:gd name="adj3" fmla="val -26590"/>
            <a:gd name="adj4" fmla="val 1282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maximaliseer biodiversiteit</a:t>
          </a:r>
          <a:endParaRPr lang="nl-BE" baseline="0"/>
        </a:p>
        <a:p xmlns:a="http://schemas.openxmlformats.org/drawingml/2006/main">
          <a:r>
            <a:rPr lang="nl-BE" baseline="0"/>
            <a:t>- faciliteer natuurlijke processen</a:t>
          </a:r>
          <a:endParaRPr lang="nl-BE"/>
        </a:p>
      </cdr:txBody>
    </cdr:sp>
  </cdr:relSizeAnchor>
  <cdr:relSizeAnchor xmlns:cdr="http://schemas.openxmlformats.org/drawingml/2006/chartDrawing">
    <cdr:from>
      <cdr:x>0.71513</cdr:x>
      <cdr:y>0.81027</cdr:y>
    </cdr:from>
    <cdr:to>
      <cdr:x>0.98625</cdr:x>
      <cdr:y>0.95867</cdr:y>
    </cdr:to>
    <cdr:sp macro="" textlink="">
      <cdr:nvSpPr>
        <cdr:cNvPr id="38" name="Lijntoelichting 1 (accentlijn) 37"/>
        <cdr:cNvSpPr/>
      </cdr:nvSpPr>
      <cdr:spPr>
        <a:xfrm xmlns:a="http://schemas.openxmlformats.org/drawingml/2006/main">
          <a:off x="4953002" y="4553526"/>
          <a:ext cx="1877786" cy="833932"/>
        </a:xfrm>
        <a:prstGeom xmlns:a="http://schemas.openxmlformats.org/drawingml/2006/main" prst="accentCallout1">
          <a:avLst>
            <a:gd name="adj1" fmla="val 26908"/>
            <a:gd name="adj2" fmla="val -8333"/>
            <a:gd name="adj3" fmla="val -15399"/>
            <a:gd name="adj4" fmla="val -2224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a:t>
          </a:r>
          <a:r>
            <a:rPr lang="nl-BE" sz="1100">
              <a:solidFill>
                <a:schemeClr val="lt1"/>
              </a:solidFill>
              <a:effectLst/>
              <a:latin typeface="+mn-lt"/>
              <a:ea typeface="+mn-ea"/>
              <a:cs typeface="+mn-cs"/>
            </a:rPr>
            <a:t>herstelbeheer</a:t>
          </a:r>
        </a:p>
        <a:p xmlns:a="http://schemas.openxmlformats.org/drawingml/2006/main">
          <a:r>
            <a:rPr lang="nl-BE" sz="1100">
              <a:solidFill>
                <a:schemeClr val="lt1"/>
              </a:solidFill>
              <a:effectLst/>
              <a:latin typeface="+mn-lt"/>
              <a:ea typeface="+mn-ea"/>
              <a:cs typeface="+mn-cs"/>
            </a:rPr>
            <a:t>-</a:t>
          </a:r>
          <a:r>
            <a:rPr lang="nl-BE" sz="1100" baseline="0">
              <a:solidFill>
                <a:schemeClr val="lt1"/>
              </a:solidFill>
              <a:effectLst/>
              <a:latin typeface="+mn-lt"/>
              <a:ea typeface="+mn-ea"/>
              <a:cs typeface="+mn-cs"/>
            </a:rPr>
            <a:t> </a:t>
          </a:r>
          <a:r>
            <a:rPr lang="nl-BE" sz="1100">
              <a:solidFill>
                <a:schemeClr val="lt1"/>
              </a:solidFill>
              <a:effectLst/>
              <a:latin typeface="+mn-lt"/>
              <a:ea typeface="+mn-ea"/>
              <a:cs typeface="+mn-cs"/>
            </a:rPr>
            <a:t>vergroot ecosysteemheterogeniteit</a:t>
          </a:r>
          <a:endParaRPr lang="nl-BE">
            <a:effectLst/>
          </a:endParaRP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5"/>
  <sheetViews>
    <sheetView tabSelected="1" workbookViewId="0">
      <selection activeCell="A12" sqref="A12"/>
    </sheetView>
  </sheetViews>
  <sheetFormatPr defaultRowHeight="12.75"/>
  <cols>
    <col min="1" max="1" width="99.5703125" customWidth="1"/>
    <col min="2" max="2" width="75" customWidth="1"/>
  </cols>
  <sheetData>
    <row r="1" spans="1:2" ht="63">
      <c r="A1" s="60" t="s">
        <v>486</v>
      </c>
      <c r="B1" s="61"/>
    </row>
    <row r="2" spans="1:2">
      <c r="A2" s="62"/>
    </row>
    <row r="3" spans="1:2">
      <c r="A3" s="63" t="s">
        <v>0</v>
      </c>
      <c r="B3" s="64"/>
    </row>
    <row r="4" spans="1:2">
      <c r="A4" s="65" t="s">
        <v>1</v>
      </c>
      <c r="B4" s="64"/>
    </row>
    <row r="5" spans="1:2">
      <c r="A5" s="65" t="s">
        <v>2</v>
      </c>
      <c r="B5" s="64"/>
    </row>
    <row r="6" spans="1:2">
      <c r="A6" s="63" t="s">
        <v>3</v>
      </c>
      <c r="B6" s="64"/>
    </row>
    <row r="7" spans="1:2">
      <c r="A7" s="63" t="s">
        <v>4</v>
      </c>
      <c r="B7" s="64"/>
    </row>
    <row r="8" spans="1:2">
      <c r="A8" s="66"/>
    </row>
    <row r="9" spans="1:2">
      <c r="A9" s="67" t="s">
        <v>5</v>
      </c>
      <c r="B9" s="64"/>
    </row>
    <row r="10" spans="1:2" ht="25.5">
      <c r="A10" s="68" t="s">
        <v>6</v>
      </c>
    </row>
    <row r="11" spans="1:2">
      <c r="A11" s="68"/>
    </row>
    <row r="12" spans="1:2" ht="76.5">
      <c r="A12" s="68" t="s">
        <v>7</v>
      </c>
      <c r="B12" s="68" t="s">
        <v>8</v>
      </c>
    </row>
    <row r="13" spans="1:2" ht="76.5">
      <c r="A13" s="68" t="s">
        <v>9</v>
      </c>
      <c r="B13" s="69" t="s">
        <v>10</v>
      </c>
    </row>
    <row r="14" spans="1:2">
      <c r="A14" s="68"/>
    </row>
    <row r="15" spans="1:2" ht="25.5">
      <c r="A15" s="68" t="s">
        <v>11</v>
      </c>
    </row>
    <row r="16" spans="1:2">
      <c r="A16" s="68" t="s">
        <v>12</v>
      </c>
    </row>
    <row r="17" spans="1:1">
      <c r="A17" s="68" t="s">
        <v>13</v>
      </c>
    </row>
    <row r="18" spans="1:1">
      <c r="A18" s="68"/>
    </row>
    <row r="19" spans="1:1">
      <c r="A19" s="70" t="s">
        <v>14</v>
      </c>
    </row>
    <row r="20" spans="1:1">
      <c r="A20" s="68"/>
    </row>
    <row r="21" spans="1:1">
      <c r="A21" s="71" t="s">
        <v>15</v>
      </c>
    </row>
    <row r="22" spans="1:1" ht="63.75">
      <c r="A22" s="72" t="s">
        <v>483</v>
      </c>
    </row>
    <row r="23" spans="1:1">
      <c r="A23" s="73"/>
    </row>
    <row r="24" spans="1:1" ht="38.25">
      <c r="A24" s="68" t="s">
        <v>16</v>
      </c>
    </row>
    <row r="25" spans="1:1">
      <c r="A25" s="68"/>
    </row>
    <row r="26" spans="1:1">
      <c r="A26" s="71" t="s">
        <v>17</v>
      </c>
    </row>
    <row r="27" spans="1:1">
      <c r="A27" s="73"/>
    </row>
    <row r="28" spans="1:1">
      <c r="A28" s="68" t="s">
        <v>484</v>
      </c>
    </row>
    <row r="29" spans="1:1">
      <c r="A29" s="74" t="s">
        <v>19</v>
      </c>
    </row>
    <row r="30" spans="1:1">
      <c r="A30" s="74" t="s">
        <v>18</v>
      </c>
    </row>
    <row r="32" spans="1:1">
      <c r="A32" s="68" t="s">
        <v>20</v>
      </c>
    </row>
    <row r="33" spans="1:1">
      <c r="A33" s="68"/>
    </row>
    <row r="34" spans="1:1">
      <c r="A34" s="68" t="s">
        <v>485</v>
      </c>
    </row>
    <row r="35" spans="1:1">
      <c r="A35" s="74"/>
    </row>
    <row r="36" spans="1:1">
      <c r="A36" s="75" t="s">
        <v>21</v>
      </c>
    </row>
    <row r="37" spans="1:1">
      <c r="A37" s="72" t="s">
        <v>22</v>
      </c>
    </row>
    <row r="38" spans="1:1">
      <c r="A38" s="73"/>
    </row>
    <row r="39" spans="1:1" ht="38.25">
      <c r="A39" s="68" t="s">
        <v>23</v>
      </c>
    </row>
    <row r="40" spans="1:1">
      <c r="A40" s="74" t="s">
        <v>481</v>
      </c>
    </row>
    <row r="41" spans="1:1">
      <c r="A41" s="74" t="s">
        <v>24</v>
      </c>
    </row>
    <row r="42" spans="1:1">
      <c r="A42" s="74" t="s">
        <v>480</v>
      </c>
    </row>
    <row r="43" spans="1:1" ht="25.5">
      <c r="A43" s="68" t="s">
        <v>482</v>
      </c>
    </row>
    <row r="44" spans="1:1">
      <c r="A44" s="68"/>
    </row>
    <row r="45" spans="1:1" ht="76.5">
      <c r="A45" s="68" t="s">
        <v>25</v>
      </c>
    </row>
    <row r="46" spans="1:1">
      <c r="A46" s="68"/>
    </row>
    <row r="47" spans="1:1" ht="25.5">
      <c r="A47" s="68" t="s">
        <v>26</v>
      </c>
    </row>
    <row r="48" spans="1:1">
      <c r="A48" s="68"/>
    </row>
    <row r="49" spans="1:1">
      <c r="A49" s="75" t="s">
        <v>27</v>
      </c>
    </row>
    <row r="50" spans="1:1">
      <c r="A50" s="68" t="s">
        <v>28</v>
      </c>
    </row>
    <row r="51" spans="1:1">
      <c r="A51" s="68"/>
    </row>
    <row r="52" spans="1:1" ht="72">
      <c r="A52" s="76" t="s">
        <v>29</v>
      </c>
    </row>
    <row r="53" spans="1:1">
      <c r="A53" s="76"/>
    </row>
    <row r="54" spans="1:1" ht="36">
      <c r="A54" s="76" t="s">
        <v>30</v>
      </c>
    </row>
    <row r="55" spans="1:1">
      <c r="A55" s="68"/>
    </row>
    <row r="56" spans="1:1">
      <c r="A56" s="70" t="s">
        <v>31</v>
      </c>
    </row>
    <row r="57" spans="1:1">
      <c r="A57" s="73"/>
    </row>
    <row r="58" spans="1:1" ht="25.5">
      <c r="A58" s="68" t="s">
        <v>32</v>
      </c>
    </row>
    <row r="60" spans="1:1">
      <c r="A60" s="72" t="s">
        <v>34</v>
      </c>
    </row>
    <row r="61" spans="1:1">
      <c r="A61" s="72" t="s">
        <v>33</v>
      </c>
    </row>
    <row r="62" spans="1:1" ht="25.5">
      <c r="A62" s="72" t="s">
        <v>35</v>
      </c>
    </row>
    <row r="63" spans="1:1">
      <c r="A63" s="68"/>
    </row>
    <row r="64" spans="1:1" ht="38.25">
      <c r="A64" s="77" t="s">
        <v>36</v>
      </c>
    </row>
    <row r="65" spans="1:1">
      <c r="A65" s="68" t="s">
        <v>37</v>
      </c>
    </row>
    <row r="66" spans="1:1" ht="38.25">
      <c r="A66" s="68" t="s">
        <v>38</v>
      </c>
    </row>
    <row r="68" spans="1:1" ht="25.5">
      <c r="A68" s="77" t="s">
        <v>39</v>
      </c>
    </row>
    <row r="69" spans="1:1">
      <c r="A69" s="78"/>
    </row>
    <row r="70" spans="1:1">
      <c r="A70" s="67" t="s">
        <v>40</v>
      </c>
    </row>
    <row r="71" spans="1:1">
      <c r="A71" s="66"/>
    </row>
    <row r="72" spans="1:1" ht="51">
      <c r="A72" s="79" t="s">
        <v>41</v>
      </c>
    </row>
    <row r="73" spans="1:1" ht="25.5">
      <c r="A73" s="80" t="s">
        <v>42</v>
      </c>
    </row>
    <row r="74" spans="1:1">
      <c r="A74" s="80" t="s">
        <v>43</v>
      </c>
    </row>
    <row r="75" spans="1:1">
      <c r="A75" s="80" t="s">
        <v>44</v>
      </c>
    </row>
    <row r="76" spans="1:1">
      <c r="A76" s="80"/>
    </row>
    <row r="77" spans="1:1" ht="25.5">
      <c r="A77" s="81" t="s">
        <v>45</v>
      </c>
    </row>
    <row r="78" spans="1:1">
      <c r="A78" s="79"/>
    </row>
    <row r="79" spans="1:1" ht="25.5">
      <c r="A79" s="79" t="s">
        <v>46</v>
      </c>
    </row>
    <row r="80" spans="1:1">
      <c r="A80" s="79"/>
    </row>
    <row r="81" spans="1:1">
      <c r="A81" s="67" t="s">
        <v>47</v>
      </c>
    </row>
    <row r="82" spans="1:1">
      <c r="A82" s="66"/>
    </row>
    <row r="83" spans="1:1" ht="25.5">
      <c r="A83" s="81" t="s">
        <v>48</v>
      </c>
    </row>
    <row r="84" spans="1:1">
      <c r="A84" s="66"/>
    </row>
    <row r="85" spans="1:1" ht="25.5">
      <c r="A85" s="79" t="s">
        <v>49</v>
      </c>
    </row>
  </sheetData>
  <hyperlinks>
    <hyperlink ref="A3" location="_1._______Doel_van_deze_tool" display="1.      Doel van deze tool" xr:uid="{00000000-0004-0000-0000-000000000000}"/>
    <hyperlink ref="A4" location="_2._______Scoring_van_de_criteria" display="2.      Scoring van de criteria" xr:uid="{00000000-0004-0000-0000-000001000000}"/>
    <hyperlink ref="A5" location="_3._______Bepalen_van_de_klimaatkwetsbaarheid_van_het_gebied" display="3.      Bepalen van de klimaatkwetsbaarheid van het gebied" xr:uid="{00000000-0004-0000-0000-000002000000}"/>
    <hyperlink ref="A6" location="_4._______De_prioritaire_criteria_waarop_je_wil_moet_inzetten_met_klimaatadaptief_beheer_bepalen" display="4.      De prioritaire criteria waarop je wil/moet inzetten met klimaatadaptief beheer bepalen" xr:uid="{00000000-0004-0000-0000-000003000000}"/>
    <hyperlink ref="A7" location="_5._______Keuze_maken_uit_de_verschillende_maatregelen_per_criterium" display="5.      Keuze maken uit de verschillende maatregelen per criterium"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5"/>
  <sheetViews>
    <sheetView zoomScale="90" zoomScaleNormal="90" workbookViewId="0">
      <pane ySplit="2" topLeftCell="A3" activePane="bottomLeft" state="frozen"/>
      <selection pane="bottomLeft" activeCell="G3" sqref="G3:H16"/>
    </sheetView>
  </sheetViews>
  <sheetFormatPr defaultColWidth="14.42578125" defaultRowHeight="15.75" customHeight="1"/>
  <cols>
    <col min="1" max="1" width="24.28515625" style="5" customWidth="1"/>
    <col min="2" max="2" width="45.5703125" style="5" customWidth="1"/>
    <col min="3" max="3" width="24.28515625" style="5" customWidth="1"/>
    <col min="4" max="4" width="37.140625" style="5" customWidth="1"/>
    <col min="5" max="5" width="34.42578125" style="5" customWidth="1"/>
    <col min="6" max="6" width="29.28515625" style="5" customWidth="1"/>
    <col min="7" max="7" width="14.42578125" style="5"/>
    <col min="8" max="9" width="17" style="5" customWidth="1"/>
    <col min="10" max="16384" width="14.42578125" style="5"/>
  </cols>
  <sheetData>
    <row r="1" spans="1:28" ht="25.5">
      <c r="A1" s="6" t="s">
        <v>50</v>
      </c>
      <c r="B1" s="9" t="s">
        <v>51</v>
      </c>
      <c r="C1" s="10" t="s">
        <v>52</v>
      </c>
      <c r="D1" s="1" t="s">
        <v>53</v>
      </c>
      <c r="E1" s="2" t="s">
        <v>54</v>
      </c>
      <c r="F1" s="3" t="s">
        <v>55</v>
      </c>
      <c r="G1" s="4" t="s">
        <v>56</v>
      </c>
      <c r="H1" s="4" t="s">
        <v>57</v>
      </c>
      <c r="I1" s="4" t="s">
        <v>58</v>
      </c>
      <c r="J1" s="7"/>
      <c r="K1" s="7"/>
      <c r="L1" s="7"/>
      <c r="M1" s="7"/>
      <c r="N1" s="7"/>
      <c r="O1" s="7"/>
      <c r="P1" s="7"/>
      <c r="Q1" s="7"/>
      <c r="R1" s="7"/>
      <c r="S1" s="7"/>
      <c r="T1" s="7"/>
      <c r="U1" s="7"/>
      <c r="V1" s="7"/>
      <c r="W1" s="7"/>
      <c r="X1" s="7"/>
      <c r="Y1" s="7"/>
      <c r="Z1" s="7"/>
      <c r="AA1" s="7"/>
      <c r="AB1" s="7"/>
    </row>
    <row r="2" spans="1:28" ht="140.25">
      <c r="A2" s="28" t="s">
        <v>59</v>
      </c>
      <c r="B2" s="28" t="s">
        <v>59</v>
      </c>
      <c r="C2" s="28" t="s">
        <v>60</v>
      </c>
      <c r="D2" s="29" t="s">
        <v>61</v>
      </c>
      <c r="E2" s="30" t="s">
        <v>62</v>
      </c>
      <c r="F2" s="31" t="s">
        <v>63</v>
      </c>
      <c r="G2" s="38" t="s">
        <v>64</v>
      </c>
      <c r="H2" s="38" t="s">
        <v>65</v>
      </c>
      <c r="I2" s="58" t="s">
        <v>66</v>
      </c>
      <c r="J2" s="7"/>
      <c r="K2" s="7"/>
      <c r="L2" s="7"/>
      <c r="M2" s="7"/>
      <c r="N2" s="7"/>
      <c r="O2" s="7"/>
      <c r="P2" s="7"/>
      <c r="Q2" s="7"/>
      <c r="R2" s="7"/>
      <c r="S2" s="7"/>
      <c r="T2" s="7"/>
      <c r="U2" s="7"/>
      <c r="V2" s="7"/>
      <c r="W2" s="7"/>
      <c r="X2" s="7"/>
      <c r="Y2" s="7"/>
      <c r="Z2" s="7"/>
      <c r="AA2" s="7"/>
      <c r="AB2" s="7"/>
    </row>
    <row r="3" spans="1:28" s="25" customFormat="1" ht="75" customHeight="1">
      <c r="A3" s="40" t="s">
        <v>67</v>
      </c>
      <c r="B3" s="41" t="s">
        <v>68</v>
      </c>
      <c r="C3" s="41" t="s">
        <v>69</v>
      </c>
      <c r="D3" s="42" t="s">
        <v>70</v>
      </c>
      <c r="E3" s="42" t="s">
        <v>62</v>
      </c>
      <c r="F3" s="42" t="s">
        <v>71</v>
      </c>
      <c r="G3" s="42"/>
      <c r="H3" s="42"/>
      <c r="I3" s="59">
        <f>G3-H3</f>
        <v>0</v>
      </c>
      <c r="J3" s="26"/>
      <c r="K3" s="26"/>
      <c r="L3" s="26"/>
      <c r="M3" s="26"/>
      <c r="N3" s="26"/>
      <c r="O3" s="26"/>
      <c r="P3" s="26"/>
      <c r="Q3" s="26"/>
      <c r="R3" s="26"/>
      <c r="S3" s="26"/>
      <c r="T3" s="26"/>
      <c r="U3" s="26"/>
      <c r="V3" s="26"/>
      <c r="W3" s="26"/>
      <c r="X3" s="26"/>
      <c r="Y3" s="26"/>
      <c r="Z3" s="26"/>
      <c r="AA3" s="26"/>
      <c r="AB3" s="26"/>
    </row>
    <row r="4" spans="1:28" s="20" customFormat="1" ht="55.5" customHeight="1">
      <c r="A4" s="43" t="s">
        <v>72</v>
      </c>
      <c r="B4" s="44" t="s">
        <v>73</v>
      </c>
      <c r="C4" s="44" t="s">
        <v>74</v>
      </c>
      <c r="D4" s="44" t="s">
        <v>75</v>
      </c>
      <c r="E4" s="44" t="s">
        <v>76</v>
      </c>
      <c r="F4" s="44" t="s">
        <v>77</v>
      </c>
      <c r="G4" s="45"/>
      <c r="H4" s="45"/>
      <c r="I4" s="59">
        <f t="shared" ref="I4:I16" si="0">G4-H4</f>
        <v>0</v>
      </c>
      <c r="J4" s="19"/>
      <c r="K4" s="19"/>
      <c r="L4" s="19"/>
      <c r="M4" s="19"/>
      <c r="N4" s="19"/>
      <c r="O4" s="19"/>
      <c r="P4" s="19"/>
      <c r="Q4" s="19"/>
      <c r="R4" s="19"/>
      <c r="S4" s="19"/>
      <c r="T4" s="19"/>
      <c r="U4" s="19"/>
      <c r="V4" s="19"/>
      <c r="W4" s="19"/>
      <c r="X4" s="19"/>
      <c r="Y4" s="19"/>
      <c r="Z4" s="19"/>
      <c r="AA4" s="19"/>
      <c r="AB4" s="19"/>
    </row>
    <row r="5" spans="1:28" s="20" customFormat="1" ht="55.5" customHeight="1">
      <c r="A5" s="43" t="s">
        <v>78</v>
      </c>
      <c r="B5" s="44" t="s">
        <v>79</v>
      </c>
      <c r="C5" s="44" t="s">
        <v>472</v>
      </c>
      <c r="D5" s="44" t="s">
        <v>80</v>
      </c>
      <c r="E5" s="44" t="s">
        <v>81</v>
      </c>
      <c r="F5" s="44" t="s">
        <v>82</v>
      </c>
      <c r="G5" s="45"/>
      <c r="H5" s="45"/>
      <c r="I5" s="59">
        <f t="shared" si="0"/>
        <v>0</v>
      </c>
      <c r="J5" s="19"/>
      <c r="K5" s="19"/>
      <c r="L5" s="19"/>
      <c r="M5" s="19"/>
      <c r="N5" s="19"/>
      <c r="O5" s="19"/>
      <c r="P5" s="19"/>
      <c r="Q5" s="19"/>
      <c r="R5" s="19"/>
      <c r="S5" s="19"/>
      <c r="T5" s="19"/>
      <c r="U5" s="19"/>
      <c r="V5" s="19"/>
      <c r="W5" s="19"/>
      <c r="X5" s="19"/>
      <c r="Y5" s="19"/>
      <c r="Z5" s="19"/>
      <c r="AA5" s="19"/>
      <c r="AB5" s="19"/>
    </row>
    <row r="6" spans="1:28" s="20" customFormat="1" ht="117" customHeight="1">
      <c r="A6" s="43" t="s">
        <v>83</v>
      </c>
      <c r="B6" s="46" t="s">
        <v>84</v>
      </c>
      <c r="C6" s="45" t="s">
        <v>471</v>
      </c>
      <c r="D6" s="44" t="s">
        <v>85</v>
      </c>
      <c r="E6" s="44" t="s">
        <v>86</v>
      </c>
      <c r="F6" s="44" t="s">
        <v>87</v>
      </c>
      <c r="G6" s="45"/>
      <c r="H6" s="45"/>
      <c r="I6" s="59">
        <f t="shared" si="0"/>
        <v>0</v>
      </c>
      <c r="J6" s="19"/>
      <c r="K6" s="19"/>
      <c r="L6" s="19"/>
      <c r="M6" s="19"/>
      <c r="N6" s="19"/>
      <c r="O6" s="19"/>
      <c r="P6" s="19"/>
      <c r="Q6" s="19"/>
      <c r="R6" s="19"/>
      <c r="S6" s="19"/>
      <c r="T6" s="19"/>
      <c r="U6" s="19"/>
      <c r="V6" s="19"/>
      <c r="W6" s="19"/>
      <c r="X6" s="19"/>
      <c r="Y6" s="19"/>
      <c r="Z6" s="19"/>
      <c r="AA6" s="19"/>
      <c r="AB6" s="19"/>
    </row>
    <row r="7" spans="1:28" s="20" customFormat="1" ht="81" customHeight="1">
      <c r="A7" s="43" t="s">
        <v>88</v>
      </c>
      <c r="B7" s="44" t="s">
        <v>89</v>
      </c>
      <c r="C7" s="44" t="s">
        <v>475</v>
      </c>
      <c r="D7" s="44" t="s">
        <v>90</v>
      </c>
      <c r="E7" s="44" t="s">
        <v>91</v>
      </c>
      <c r="F7" s="44" t="s">
        <v>92</v>
      </c>
      <c r="G7" s="45"/>
      <c r="H7" s="45"/>
      <c r="I7" s="59">
        <f t="shared" si="0"/>
        <v>0</v>
      </c>
      <c r="J7" s="19"/>
      <c r="K7" s="19"/>
      <c r="L7" s="19"/>
      <c r="M7" s="19"/>
      <c r="N7" s="19"/>
      <c r="O7" s="19"/>
      <c r="P7" s="19"/>
      <c r="Q7" s="19"/>
      <c r="R7" s="19"/>
      <c r="S7" s="19"/>
      <c r="T7" s="19"/>
      <c r="U7" s="19"/>
      <c r="V7" s="19"/>
      <c r="W7" s="19"/>
      <c r="X7" s="19"/>
      <c r="Y7" s="19"/>
      <c r="Z7" s="19"/>
      <c r="AA7" s="19"/>
      <c r="AB7" s="19"/>
    </row>
    <row r="8" spans="1:28" s="20" customFormat="1" ht="165.75" customHeight="1">
      <c r="A8" s="43" t="s">
        <v>93</v>
      </c>
      <c r="B8" s="44" t="s">
        <v>94</v>
      </c>
      <c r="C8" s="44" t="s">
        <v>473</v>
      </c>
      <c r="D8" s="44" t="s">
        <v>95</v>
      </c>
      <c r="E8" s="44" t="s">
        <v>96</v>
      </c>
      <c r="F8" s="44" t="s">
        <v>97</v>
      </c>
      <c r="G8" s="45"/>
      <c r="H8" s="45"/>
      <c r="I8" s="59">
        <f t="shared" si="0"/>
        <v>0</v>
      </c>
      <c r="J8" s="19"/>
      <c r="K8" s="19"/>
      <c r="L8" s="19"/>
      <c r="M8" s="19"/>
      <c r="N8" s="19"/>
      <c r="O8" s="19"/>
      <c r="P8" s="19"/>
      <c r="Q8" s="19"/>
      <c r="R8" s="19"/>
      <c r="S8" s="19"/>
      <c r="T8" s="19"/>
      <c r="U8" s="19"/>
      <c r="V8" s="19"/>
      <c r="W8" s="19"/>
      <c r="X8" s="19"/>
      <c r="Y8" s="19"/>
      <c r="Z8" s="19"/>
      <c r="AA8" s="19"/>
      <c r="AB8" s="19"/>
    </row>
    <row r="9" spans="1:28" s="20" customFormat="1" ht="105" customHeight="1">
      <c r="A9" s="43" t="s">
        <v>98</v>
      </c>
      <c r="B9" s="47" t="s">
        <v>99</v>
      </c>
      <c r="C9" s="44" t="s">
        <v>474</v>
      </c>
      <c r="D9" s="44" t="s">
        <v>100</v>
      </c>
      <c r="E9" s="44" t="s">
        <v>101</v>
      </c>
      <c r="F9" s="44" t="s">
        <v>102</v>
      </c>
      <c r="G9" s="45"/>
      <c r="H9" s="45"/>
      <c r="I9" s="59">
        <f t="shared" si="0"/>
        <v>0</v>
      </c>
      <c r="J9" s="19"/>
      <c r="K9" s="19"/>
      <c r="L9" s="19"/>
      <c r="M9" s="19"/>
      <c r="N9" s="19"/>
      <c r="O9" s="19"/>
      <c r="P9" s="19"/>
      <c r="Q9" s="19"/>
      <c r="R9" s="19"/>
      <c r="S9" s="19"/>
      <c r="T9" s="19"/>
      <c r="U9" s="19"/>
      <c r="V9" s="19"/>
      <c r="W9" s="19"/>
      <c r="X9" s="19"/>
      <c r="Y9" s="19"/>
      <c r="Z9" s="19"/>
      <c r="AA9" s="19"/>
      <c r="AB9" s="19"/>
    </row>
    <row r="10" spans="1:28" s="20" customFormat="1" ht="89.25">
      <c r="A10" s="43" t="s">
        <v>103</v>
      </c>
      <c r="B10" s="44" t="s">
        <v>104</v>
      </c>
      <c r="C10" s="46" t="s">
        <v>105</v>
      </c>
      <c r="D10" s="46" t="s">
        <v>106</v>
      </c>
      <c r="E10" s="46" t="s">
        <v>107</v>
      </c>
      <c r="F10" s="46" t="s">
        <v>108</v>
      </c>
      <c r="G10" s="45"/>
      <c r="H10" s="45"/>
      <c r="I10" s="59">
        <f t="shared" si="0"/>
        <v>0</v>
      </c>
      <c r="J10" s="19"/>
      <c r="K10" s="19"/>
      <c r="L10" s="19"/>
      <c r="M10" s="19"/>
      <c r="N10" s="19"/>
      <c r="O10" s="19"/>
      <c r="P10" s="19"/>
      <c r="Q10" s="19"/>
      <c r="R10" s="19"/>
      <c r="S10" s="19"/>
      <c r="T10" s="19"/>
      <c r="U10" s="19"/>
      <c r="V10" s="19"/>
      <c r="W10" s="19"/>
      <c r="X10" s="19"/>
      <c r="Y10" s="19"/>
      <c r="Z10" s="19"/>
      <c r="AA10" s="19"/>
      <c r="AB10" s="19"/>
    </row>
    <row r="11" spans="1:28" s="20" customFormat="1" ht="77.25" customHeight="1">
      <c r="A11" s="43" t="s">
        <v>109</v>
      </c>
      <c r="B11" s="44" t="s">
        <v>110</v>
      </c>
      <c r="C11" s="46" t="s">
        <v>476</v>
      </c>
      <c r="D11" s="46" t="s">
        <v>70</v>
      </c>
      <c r="E11" s="46" t="s">
        <v>62</v>
      </c>
      <c r="F11" s="46" t="s">
        <v>111</v>
      </c>
      <c r="G11" s="45"/>
      <c r="H11" s="45"/>
      <c r="I11" s="59">
        <f t="shared" si="0"/>
        <v>0</v>
      </c>
      <c r="J11" s="19"/>
      <c r="K11" s="19"/>
      <c r="L11" s="19"/>
      <c r="M11" s="19"/>
      <c r="N11" s="19"/>
      <c r="O11" s="19"/>
      <c r="P11" s="19"/>
      <c r="Q11" s="19"/>
      <c r="R11" s="19"/>
      <c r="S11" s="19"/>
      <c r="T11" s="19"/>
      <c r="U11" s="19"/>
      <c r="V11" s="19"/>
      <c r="W11" s="19"/>
      <c r="X11" s="19"/>
      <c r="Y11" s="19"/>
      <c r="Z11" s="19"/>
      <c r="AA11" s="19"/>
      <c r="AB11" s="19"/>
    </row>
    <row r="12" spans="1:28" s="20" customFormat="1" ht="77.25" customHeight="1">
      <c r="A12" s="43" t="s">
        <v>112</v>
      </c>
      <c r="B12" s="44" t="s">
        <v>113</v>
      </c>
      <c r="C12" s="46" t="s">
        <v>476</v>
      </c>
      <c r="D12" s="46" t="s">
        <v>70</v>
      </c>
      <c r="E12" s="46" t="s">
        <v>62</v>
      </c>
      <c r="F12" s="46" t="s">
        <v>111</v>
      </c>
      <c r="G12" s="45"/>
      <c r="H12" s="45"/>
      <c r="I12" s="59">
        <f>G12-H12</f>
        <v>0</v>
      </c>
      <c r="J12" s="19"/>
      <c r="K12" s="19"/>
      <c r="L12" s="19"/>
      <c r="M12" s="19"/>
      <c r="N12" s="19"/>
      <c r="O12" s="19"/>
      <c r="P12" s="19"/>
      <c r="Q12" s="19"/>
      <c r="R12" s="19"/>
      <c r="S12" s="19"/>
      <c r="T12" s="19"/>
      <c r="U12" s="19"/>
      <c r="V12" s="19"/>
      <c r="W12" s="19"/>
      <c r="X12" s="19"/>
      <c r="Y12" s="19"/>
      <c r="Z12" s="19"/>
      <c r="AA12" s="19"/>
      <c r="AB12" s="19"/>
    </row>
    <row r="13" spans="1:28" s="20" customFormat="1" ht="77.25" customHeight="1">
      <c r="A13" s="43" t="s">
        <v>114</v>
      </c>
      <c r="B13" s="44" t="s">
        <v>115</v>
      </c>
      <c r="C13" s="46" t="s">
        <v>477</v>
      </c>
      <c r="D13" s="46" t="s">
        <v>70</v>
      </c>
      <c r="E13" s="46" t="s">
        <v>62</v>
      </c>
      <c r="F13" s="46" t="s">
        <v>111</v>
      </c>
      <c r="G13" s="45"/>
      <c r="H13" s="45"/>
      <c r="I13" s="59">
        <f t="shared" si="0"/>
        <v>0</v>
      </c>
      <c r="J13" s="19"/>
      <c r="K13" s="19"/>
      <c r="L13" s="19"/>
      <c r="M13" s="19"/>
      <c r="N13" s="19"/>
      <c r="O13" s="19"/>
      <c r="P13" s="19"/>
      <c r="Q13" s="19"/>
      <c r="R13" s="19"/>
      <c r="S13" s="19"/>
      <c r="T13" s="19"/>
      <c r="U13" s="19"/>
      <c r="V13" s="19"/>
      <c r="W13" s="19"/>
      <c r="X13" s="19"/>
      <c r="Y13" s="19"/>
      <c r="Z13" s="19"/>
      <c r="AA13" s="19"/>
      <c r="AB13" s="19"/>
    </row>
    <row r="14" spans="1:28" s="20" customFormat="1" ht="77.25" customHeight="1">
      <c r="A14" s="48" t="s">
        <v>116</v>
      </c>
      <c r="B14" s="44" t="s">
        <v>117</v>
      </c>
      <c r="C14" s="46" t="s">
        <v>477</v>
      </c>
      <c r="D14" s="46" t="s">
        <v>70</v>
      </c>
      <c r="E14" s="46" t="s">
        <v>62</v>
      </c>
      <c r="F14" s="46" t="s">
        <v>111</v>
      </c>
      <c r="G14" s="45"/>
      <c r="H14" s="45"/>
      <c r="I14" s="59">
        <f t="shared" si="0"/>
        <v>0</v>
      </c>
      <c r="J14" s="19"/>
      <c r="K14" s="19"/>
      <c r="L14" s="19"/>
      <c r="M14" s="19"/>
      <c r="N14" s="19"/>
      <c r="O14" s="19"/>
      <c r="P14" s="19"/>
      <c r="Q14" s="19"/>
      <c r="R14" s="19"/>
      <c r="S14" s="19"/>
      <c r="T14" s="19"/>
      <c r="U14" s="19"/>
      <c r="V14" s="19"/>
      <c r="W14" s="19"/>
      <c r="X14" s="19"/>
      <c r="Y14" s="19"/>
      <c r="Z14" s="19"/>
      <c r="AA14" s="19"/>
      <c r="AB14" s="19"/>
    </row>
    <row r="15" spans="1:28" s="20" customFormat="1" ht="77.25" customHeight="1">
      <c r="A15" s="43" t="s">
        <v>118</v>
      </c>
      <c r="B15" s="44" t="s">
        <v>119</v>
      </c>
      <c r="C15" s="46" t="s">
        <v>477</v>
      </c>
      <c r="D15" s="46" t="s">
        <v>70</v>
      </c>
      <c r="E15" s="46" t="s">
        <v>62</v>
      </c>
      <c r="F15" s="46" t="s">
        <v>111</v>
      </c>
      <c r="G15" s="45"/>
      <c r="H15" s="45"/>
      <c r="I15" s="59">
        <f t="shared" si="0"/>
        <v>0</v>
      </c>
      <c r="J15" s="19"/>
      <c r="K15" s="19"/>
      <c r="L15" s="19"/>
      <c r="M15" s="19"/>
      <c r="N15" s="19"/>
      <c r="O15" s="19"/>
      <c r="P15" s="19"/>
      <c r="Q15" s="19"/>
      <c r="R15" s="19"/>
      <c r="S15" s="19"/>
      <c r="T15" s="19"/>
      <c r="U15" s="19"/>
      <c r="V15" s="19"/>
      <c r="W15" s="19"/>
      <c r="X15" s="19"/>
      <c r="Y15" s="19"/>
      <c r="Z15" s="19"/>
      <c r="AA15" s="19"/>
      <c r="AB15" s="19"/>
    </row>
    <row r="16" spans="1:28" s="20" customFormat="1" ht="77.25" customHeight="1">
      <c r="A16" s="8" t="s">
        <v>120</v>
      </c>
      <c r="B16" s="44" t="s">
        <v>121</v>
      </c>
      <c r="C16" s="46" t="s">
        <v>478</v>
      </c>
      <c r="D16" s="46" t="s">
        <v>122</v>
      </c>
      <c r="E16" s="46" t="s">
        <v>123</v>
      </c>
      <c r="F16" s="46" t="s">
        <v>124</v>
      </c>
      <c r="G16" s="45"/>
      <c r="H16" s="45"/>
      <c r="I16" s="59">
        <f t="shared" si="0"/>
        <v>0</v>
      </c>
      <c r="J16" s="19"/>
      <c r="K16" s="19"/>
      <c r="L16" s="19"/>
      <c r="M16" s="19"/>
      <c r="N16" s="19"/>
      <c r="O16" s="19"/>
      <c r="P16" s="19"/>
      <c r="Q16" s="19"/>
      <c r="R16" s="19"/>
      <c r="S16" s="19"/>
      <c r="T16" s="19"/>
      <c r="U16" s="19"/>
      <c r="V16" s="19"/>
      <c r="W16" s="19"/>
      <c r="X16" s="19"/>
      <c r="Y16" s="19"/>
      <c r="Z16" s="19"/>
      <c r="AA16" s="19"/>
      <c r="AB16" s="19"/>
    </row>
    <row r="17" spans="1:28" s="20" customFormat="1" ht="12.75">
      <c r="E17" s="27"/>
      <c r="F17" s="54" t="s">
        <v>125</v>
      </c>
      <c r="G17" s="55">
        <v>0</v>
      </c>
      <c r="H17" s="55" t="e">
        <f>ROUND(AVERAGE(H1:H16),1)</f>
        <v>#DIV/0!</v>
      </c>
      <c r="I17" s="39"/>
      <c r="J17" s="19"/>
      <c r="K17" s="19"/>
      <c r="L17" s="19"/>
      <c r="M17" s="19"/>
      <c r="N17" s="19"/>
      <c r="O17" s="19"/>
      <c r="P17" s="19"/>
      <c r="Q17" s="19"/>
      <c r="R17" s="19"/>
      <c r="S17" s="19"/>
      <c r="T17" s="19"/>
      <c r="U17" s="19"/>
      <c r="V17" s="19"/>
      <c r="W17" s="19"/>
      <c r="X17" s="19"/>
      <c r="Y17" s="19"/>
      <c r="Z17" s="19"/>
      <c r="AA17" s="19"/>
      <c r="AB17" s="19"/>
    </row>
    <row r="18" spans="1:28" s="20" customFormat="1" ht="12.75">
      <c r="D18" s="19"/>
      <c r="E18" s="19"/>
      <c r="F18" s="19"/>
      <c r="G18" s="19"/>
      <c r="H18" s="19"/>
      <c r="I18" s="19"/>
      <c r="J18" s="19"/>
      <c r="K18" s="19"/>
      <c r="L18" s="19"/>
      <c r="M18" s="19"/>
      <c r="N18" s="19"/>
      <c r="O18" s="19"/>
      <c r="P18" s="19"/>
      <c r="Q18" s="19"/>
      <c r="R18" s="19"/>
      <c r="S18" s="19"/>
      <c r="T18" s="19"/>
      <c r="U18" s="19"/>
      <c r="V18" s="19"/>
      <c r="W18" s="19"/>
      <c r="X18" s="19"/>
      <c r="Y18" s="19"/>
      <c r="Z18" s="19"/>
      <c r="AA18" s="19"/>
      <c r="AB18" s="19"/>
    </row>
    <row r="19" spans="1:28" ht="12.75">
      <c r="B19" s="7"/>
      <c r="C19" s="7"/>
      <c r="D19" s="7"/>
      <c r="E19" s="7"/>
      <c r="F19" s="7"/>
      <c r="G19" s="7"/>
      <c r="H19" s="7"/>
      <c r="I19" s="7"/>
      <c r="J19" s="7"/>
      <c r="K19" s="7"/>
      <c r="L19" s="7"/>
      <c r="M19" s="7"/>
      <c r="N19" s="7"/>
      <c r="O19" s="7"/>
      <c r="P19" s="7"/>
      <c r="Q19" s="7"/>
      <c r="R19" s="7"/>
      <c r="S19" s="7"/>
      <c r="T19" s="7"/>
      <c r="U19" s="7"/>
      <c r="V19" s="7"/>
      <c r="W19" s="7"/>
      <c r="X19" s="7"/>
      <c r="Y19" s="7"/>
      <c r="Z19" s="7"/>
      <c r="AA19" s="7"/>
      <c r="AB19" s="7"/>
    </row>
    <row r="20" spans="1:28" ht="12.7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1:28" ht="12.7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ht="12.7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ht="12.7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row>
    <row r="24" spans="1:28" ht="12.7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row>
    <row r="25" spans="1:28" ht="12.7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row>
    <row r="26" spans="1:28" ht="12.7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1:28" ht="12.7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row>
    <row r="28" spans="1:28" ht="12.7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row>
    <row r="29" spans="1:28" ht="12.7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row>
    <row r="30" spans="1:28" ht="12.7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row>
    <row r="31" spans="1:28" ht="12.7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row>
    <row r="32" spans="1:28" ht="12.7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1:28" ht="12.7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row>
    <row r="34" spans="1:28" ht="12.7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row>
    <row r="35" spans="1:28" ht="12.7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row>
    <row r="36" spans="1:28" ht="12.7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row>
    <row r="37" spans="1:28" ht="12.7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row>
    <row r="38" spans="1:28" ht="12.7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row>
    <row r="39" spans="1:28" ht="12.7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row>
    <row r="40" spans="1:28" ht="12.7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1:28" ht="12.7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1:28" ht="12.7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1:28" ht="12.7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ht="12.7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ht="12.7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28" ht="12.7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row>
    <row r="47" spans="1:28" ht="12.7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1:28" ht="12.7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2.7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1:28" ht="12.7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1:28" ht="12.7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1:28" ht="12.7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1:28" ht="12.7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ht="12.7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row>
    <row r="55" spans="1:28" ht="12.7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row>
    <row r="56" spans="1:28" ht="12.7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row>
    <row r="57" spans="1:28" ht="12.7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row>
    <row r="58" spans="1:28" ht="12.7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1:28" ht="12.7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ht="12.7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ht="12.7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1:28" ht="12.7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row>
    <row r="63" spans="1:28" ht="12.7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row>
    <row r="64" spans="1:28" ht="12.7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row>
    <row r="65" spans="1:28" ht="12.7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1:28" ht="12.7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1:28" ht="12.7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1:28" ht="12.7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1:28" ht="12.7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1:28" ht="12.7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1:28" ht="12.7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1:28" ht="12.7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1:28" ht="12.7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1:28" ht="12.7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1:28" ht="12.7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1:28" ht="12.7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1:28" ht="12.7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1:28" ht="12.7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1:28" ht="12.7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1:28" ht="12.7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1:28" ht="12.7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1:28" ht="12.7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1:28" ht="12.7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ht="12.7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ht="12.7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ht="12.7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ht="12.7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1:28" ht="12.7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1:28" ht="12.7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1:28" ht="12.7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1:28" ht="12.7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1:28" ht="12.7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1:28" ht="12.7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1:28" ht="12.7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1:28" ht="12.7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1:28" ht="12.7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1:28" ht="12.7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1:28" ht="12.7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1:28" ht="12.7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1:28" ht="12.7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1:28" ht="12.7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1:28" ht="12.7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spans="1:28" ht="12.7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spans="1:28" ht="12.7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spans="1:28" ht="12.7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spans="1:28" ht="12.7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spans="1:28" ht="12.7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spans="1:28" ht="12.7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spans="1:28" ht="12.7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spans="1:28" ht="12.7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spans="1:28" ht="12.7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spans="1:28" ht="12.7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1:28" ht="12.7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ht="12.7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spans="1:28" ht="12.7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spans="1:28" ht="12.7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spans="1:28" ht="12.7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spans="1:28" ht="12.7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spans="1:28" ht="12.7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spans="1:28" ht="12.7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spans="1:28" ht="12.7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28" ht="12.7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28" ht="12.7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28" ht="12.7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28" ht="12.7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ht="12.7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ht="12.7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ht="12.7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pans="1:28" ht="12.7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row>
    <row r="130" spans="1:28" ht="12.7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row>
    <row r="131" spans="1:28" ht="12.7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row>
    <row r="132" spans="1:28" ht="12.7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row>
    <row r="133" spans="1:28" ht="12.7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row>
    <row r="134" spans="1:28" ht="12.7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row>
    <row r="135" spans="1:28" ht="12.7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row>
    <row r="136" spans="1:28" ht="12.7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row>
    <row r="137" spans="1:28" ht="12.7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row>
    <row r="138" spans="1:28" ht="12.7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row>
    <row r="139" spans="1:28" ht="12.7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row>
    <row r="140" spans="1:28" ht="12.7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row>
    <row r="141" spans="1:28" ht="12.7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row>
    <row r="142" spans="1:28" ht="12.7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row>
    <row r="143" spans="1:28" ht="12.7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row>
    <row r="144" spans="1:28" ht="12.7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row>
    <row r="145" spans="1:28" ht="12.7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row>
    <row r="146" spans="1:28" ht="12.7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row>
    <row r="147" spans="1:28" ht="12.7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row>
    <row r="148" spans="1:28" ht="12.7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row>
    <row r="149" spans="1:28" ht="12.7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row>
    <row r="150" spans="1:28" ht="12.7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row>
    <row r="151" spans="1:28" ht="12.7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row>
    <row r="152" spans="1:28" ht="12.7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row>
    <row r="153" spans="1:28" ht="12.7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row>
    <row r="154" spans="1:28" ht="12.7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row>
    <row r="155" spans="1:28" ht="12.7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row>
    <row r="156" spans="1:28" ht="12.7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row>
    <row r="157" spans="1:28" ht="12.7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row>
    <row r="158" spans="1:28" ht="12.7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row>
    <row r="159" spans="1:28" ht="12.7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row>
    <row r="160" spans="1:28" ht="12.7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row>
    <row r="161" spans="1:28" ht="12.7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row>
    <row r="162" spans="1:28" ht="12.7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row>
    <row r="163" spans="1:28" ht="12.7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row>
    <row r="164" spans="1:28" ht="12.7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row>
    <row r="165" spans="1:28" ht="12.7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row>
    <row r="166" spans="1:28" ht="12.7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row>
    <row r="167" spans="1:28" ht="12.7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row>
    <row r="168" spans="1:28" ht="12.7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row>
    <row r="169" spans="1:28" ht="12.7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row>
    <row r="170" spans="1:28" ht="12.7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row>
    <row r="171" spans="1:28" ht="12.7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row>
    <row r="172" spans="1:28" ht="12.7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row>
    <row r="173" spans="1:28" ht="12.7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row>
    <row r="174" spans="1:28" ht="12.7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row>
    <row r="175" spans="1:28" ht="12.7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row>
    <row r="176" spans="1:28" ht="12.7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row>
    <row r="177" spans="1:28" ht="12.7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spans="1:28" ht="12.7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row>
    <row r="179" spans="1:28" ht="12.7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ht="12.7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ht="12.7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ht="12.7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ht="12.7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row>
    <row r="184" spans="1:28" ht="12.7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row>
    <row r="185" spans="1:28" ht="12.7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row>
    <row r="186" spans="1:28" ht="12.7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row>
    <row r="187" spans="1:28" ht="12.7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row>
    <row r="188" spans="1:28" ht="12.7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row>
    <row r="189" spans="1:28" ht="12.7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row>
    <row r="190" spans="1:28" ht="12.7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row>
    <row r="191" spans="1:28" ht="12.7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row>
    <row r="192" spans="1:28" ht="12.7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row>
    <row r="193" spans="1:28" ht="12.7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row>
    <row r="194" spans="1:28" ht="12.7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row>
    <row r="195" spans="1:28" ht="12.7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row>
    <row r="196" spans="1:28" ht="12.7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row>
    <row r="197" spans="1:28" ht="12.7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row>
    <row r="198" spans="1:28" ht="12.7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row>
    <row r="199" spans="1:28" ht="12.7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row>
    <row r="200" spans="1:28" ht="12.7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row>
    <row r="201" spans="1:28" ht="12.7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row>
    <row r="202" spans="1:28" ht="12.7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row>
    <row r="203" spans="1:28" ht="12.7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row>
    <row r="204" spans="1:28" ht="12.7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row>
    <row r="205" spans="1:28" ht="12.7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row>
    <row r="206" spans="1:28" ht="12.7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spans="1:28" ht="12.7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row>
    <row r="208" spans="1:28" ht="12.7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row>
    <row r="209" spans="1:28" ht="12.7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row>
    <row r="210" spans="1:28" ht="12.7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row>
    <row r="211" spans="1:28" ht="12.7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row>
    <row r="212" spans="1:28" ht="12.7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row>
    <row r="213" spans="1:28" ht="12.7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row>
    <row r="214" spans="1:28" ht="12.7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row>
    <row r="215" spans="1:28" ht="12.7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row>
    <row r="216" spans="1:28" ht="12.7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row>
    <row r="217" spans="1:28" ht="12.7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row>
    <row r="218" spans="1:28" ht="12.7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row>
    <row r="219" spans="1:28" ht="12.7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row>
    <row r="220" spans="1:28" ht="12.7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row>
    <row r="221" spans="1:28" ht="12.7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row>
    <row r="222" spans="1:28" ht="12.7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row>
    <row r="223" spans="1:28" ht="12.7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row>
    <row r="224" spans="1:28" ht="12.7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row>
    <row r="225" spans="1:28" ht="12.7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row>
    <row r="226" spans="1:28" ht="12.7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row>
    <row r="227" spans="1:28" ht="12.7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row>
    <row r="228" spans="1:28" ht="12.7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row>
    <row r="229" spans="1:28" ht="12.7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row>
    <row r="230" spans="1:28" ht="12.7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spans="1:28" ht="12.7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spans="1:28" ht="12.7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spans="1:28" ht="12.7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spans="1:28" ht="12.7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spans="1:28" ht="12.7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spans="1:28" ht="12.7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spans="1:28" ht="12.7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spans="1:28" ht="12.7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spans="1:28" ht="12.7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spans="1:28" ht="12.7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spans="1:28" ht="12.7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spans="1:28" ht="12.7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spans="1:28" ht="12.7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ht="12.7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ht="12.7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row r="246" spans="1:28" ht="12.7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row>
    <row r="247" spans="1:28" ht="12.7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spans="1:28" ht="12.7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spans="1:28" ht="12.7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row>
    <row r="250" spans="1:28" ht="12.7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row>
    <row r="251" spans="1:28" ht="12.7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row>
    <row r="252" spans="1:28" ht="12.7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row>
    <row r="253" spans="1:28" ht="12.7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row>
    <row r="254" spans="1:28" ht="12.7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row>
    <row r="255" spans="1:28" ht="12.7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row>
    <row r="256" spans="1:28" ht="12.7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row>
    <row r="257" spans="1:28" ht="12.7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row>
    <row r="258" spans="1:28" ht="12.7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row>
    <row r="259" spans="1:28" ht="12.7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row>
    <row r="260" spans="1:28" ht="12.7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row>
    <row r="261" spans="1:28" ht="12.7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row>
    <row r="262" spans="1:28" ht="12.7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row>
    <row r="263" spans="1:28" ht="12.7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row>
    <row r="264" spans="1:28" ht="12.7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row>
    <row r="265" spans="1:28" ht="12.7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row>
    <row r="266" spans="1:28" ht="12.7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row>
    <row r="267" spans="1:28" ht="12.7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row>
    <row r="268" spans="1:28" ht="12.7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row>
    <row r="269" spans="1:28" ht="12.7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row>
    <row r="270" spans="1:28" ht="12.7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row>
    <row r="271" spans="1:28" ht="12.7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row>
    <row r="272" spans="1:28" ht="12.7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row>
    <row r="273" spans="1:28" ht="12.7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row>
    <row r="274" spans="1:28" ht="12.7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row>
    <row r="275" spans="1:28" ht="12.7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row>
    <row r="276" spans="1:28" ht="12.7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row>
    <row r="277" spans="1:28" ht="12.7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row>
    <row r="278" spans="1:28" ht="12.7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row>
    <row r="279" spans="1:28" ht="12.7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row>
    <row r="280" spans="1:28" ht="12.7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row>
    <row r="281" spans="1:28" ht="12.7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row>
    <row r="282" spans="1:28" ht="12.7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row>
    <row r="283" spans="1:28" ht="12.7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row>
    <row r="284" spans="1:28" ht="12.7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row>
    <row r="285" spans="1:28" ht="12.7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row>
    <row r="286" spans="1:28" ht="12.7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row>
    <row r="287" spans="1:28" ht="12.7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row>
    <row r="288" spans="1:28" ht="12.7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row>
    <row r="289" spans="1:28" ht="12.7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row>
    <row r="290" spans="1:28" ht="12.7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row>
    <row r="291" spans="1:28" ht="12.7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row>
    <row r="292" spans="1:28" ht="12.7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row>
    <row r="293" spans="1:28" ht="12.7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row>
    <row r="294" spans="1:28" ht="12.7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row>
    <row r="295" spans="1:28" ht="12.7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row>
    <row r="296" spans="1:28" ht="12.7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row>
    <row r="297" spans="1:28" ht="12.7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row>
    <row r="298" spans="1:28" ht="12.7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row>
    <row r="299" spans="1:28" ht="12.7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row>
    <row r="300" spans="1:28" ht="12.7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row>
    <row r="301" spans="1:28" ht="12.7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row>
    <row r="302" spans="1:28" ht="12.7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row>
    <row r="303" spans="1:28" ht="12.7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row>
    <row r="304" spans="1:28" ht="12.7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row>
    <row r="305" spans="1:28" ht="12.7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row>
    <row r="306" spans="1:28" ht="12.7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row>
    <row r="307" spans="1:28" ht="12.7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row>
    <row r="308" spans="1:28" ht="12.7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row>
    <row r="309" spans="1:28" ht="12.7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row>
    <row r="310" spans="1:28" ht="12.7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row>
    <row r="311" spans="1:28" ht="12.7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row>
    <row r="312" spans="1:28" ht="12.7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row>
    <row r="313" spans="1:28" ht="12.7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row>
    <row r="314" spans="1:28" ht="12.7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row>
    <row r="315" spans="1:28" ht="12.7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row>
    <row r="316" spans="1:28" ht="12.7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row>
    <row r="317" spans="1:28" ht="12.7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row>
    <row r="318" spans="1:28" ht="12.7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row>
    <row r="319" spans="1:28" ht="12.7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row>
    <row r="320" spans="1:28" ht="12.7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row>
    <row r="321" spans="1:28" ht="12.7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row>
    <row r="322" spans="1:28" ht="12.7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row>
    <row r="323" spans="1:28" ht="12.7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row>
    <row r="324" spans="1:28" ht="12.7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row>
    <row r="325" spans="1:28" ht="12.7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row>
    <row r="326" spans="1:28" ht="12.7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row>
    <row r="327" spans="1:28" ht="12.7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row>
    <row r="328" spans="1:28" ht="12.7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row>
    <row r="329" spans="1:28" ht="12.7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row>
    <row r="330" spans="1:28" ht="12.7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row>
    <row r="331" spans="1:28" ht="12.7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row>
    <row r="332" spans="1:28" ht="12.7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row>
    <row r="333" spans="1:28" ht="12.7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row>
    <row r="334" spans="1:28" ht="12.7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row>
    <row r="335" spans="1:28" ht="12.7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row>
    <row r="336" spans="1:28" ht="12.7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row>
    <row r="337" spans="1:28" ht="12.7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row>
    <row r="338" spans="1:28" ht="12.7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row>
    <row r="339" spans="1:28" ht="12.7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row>
    <row r="340" spans="1:28" ht="12.7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row>
    <row r="341" spans="1:28" ht="12.7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row>
    <row r="342" spans="1:28" ht="12.7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row>
    <row r="343" spans="1:28" ht="12.7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row>
    <row r="344" spans="1:28" ht="12.7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row>
    <row r="345" spans="1:28" ht="12.7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row>
    <row r="346" spans="1:28" ht="12.7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row>
    <row r="347" spans="1:28" ht="12.7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row>
    <row r="348" spans="1:28" ht="12.7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row>
    <row r="349" spans="1:28" ht="12.7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row>
    <row r="350" spans="1:28" ht="12.7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row>
    <row r="351" spans="1:28" ht="12.7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row>
    <row r="352" spans="1:28" ht="12.7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row>
    <row r="353" spans="1:28" ht="12.7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row>
    <row r="354" spans="1:28" ht="12.7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row>
    <row r="355" spans="1:28" ht="12.7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row>
    <row r="356" spans="1:28" ht="12.7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row>
    <row r="357" spans="1:28" ht="12.7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row>
    <row r="358" spans="1:28" ht="12.7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row>
    <row r="359" spans="1:28" ht="12.7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row>
    <row r="360" spans="1:28" ht="12.7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row>
    <row r="361" spans="1:28" ht="12.7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row>
    <row r="362" spans="1:28" ht="12.7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row>
    <row r="363" spans="1:28" ht="12.7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row>
    <row r="364" spans="1:28" ht="12.7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row>
    <row r="365" spans="1:28" ht="12.7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row>
    <row r="366" spans="1:28" ht="12.7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row>
    <row r="367" spans="1:28" ht="12.7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row>
    <row r="368" spans="1:28" ht="12.7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row>
    <row r="369" spans="1:28" ht="12.7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row>
    <row r="370" spans="1:28" ht="12.7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row>
    <row r="371" spans="1:28" ht="12.7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row>
    <row r="372" spans="1:28" ht="12.7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row>
    <row r="373" spans="1:28" ht="12.7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row>
    <row r="374" spans="1:28" ht="12.7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row>
    <row r="375" spans="1:28" ht="12.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row>
    <row r="376" spans="1:28" ht="12.7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row>
    <row r="377" spans="1:28" ht="12.7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row>
    <row r="378" spans="1:28" ht="12.7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row>
    <row r="379" spans="1:28" ht="12.7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row>
    <row r="380" spans="1:28" ht="12.7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row>
    <row r="381" spans="1:28" ht="12.7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row>
    <row r="382" spans="1:28" ht="12.7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row>
    <row r="383" spans="1:28" ht="12.7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row>
    <row r="384" spans="1:28" ht="12.7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row>
    <row r="385" spans="1:28" ht="12.7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row>
    <row r="386" spans="1:28" ht="12.7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row>
    <row r="387" spans="1:28" ht="12.7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row>
    <row r="388" spans="1:28" ht="12.7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row>
    <row r="389" spans="1:28" ht="12.7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row>
    <row r="390" spans="1:28" ht="12.7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row>
    <row r="391" spans="1:28" ht="12.7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row>
    <row r="392" spans="1:28" ht="12.7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row>
    <row r="393" spans="1:28" ht="12.7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row>
    <row r="394" spans="1:28" ht="12.7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row>
    <row r="395" spans="1:28" ht="12.7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row>
    <row r="396" spans="1:28" ht="12.7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row>
    <row r="397" spans="1:28" ht="12.7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row>
    <row r="398" spans="1:28" ht="12.7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row>
    <row r="399" spans="1:28" ht="12.7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row>
    <row r="400" spans="1:28" ht="12.7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row>
    <row r="401" spans="1:28" ht="12.7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row>
    <row r="402" spans="1:28" ht="12.7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row>
    <row r="403" spans="1:28" ht="12.7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row>
    <row r="404" spans="1:28" ht="12.7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row>
    <row r="405" spans="1:28" ht="12.7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row>
    <row r="406" spans="1:28" ht="12.7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row>
    <row r="407" spans="1:28" ht="12.7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row>
    <row r="408" spans="1:28" ht="12.7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row>
    <row r="409" spans="1:28" ht="12.7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row>
    <row r="410" spans="1:28" ht="12.7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row>
    <row r="411" spans="1:28" ht="12.7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row>
    <row r="412" spans="1:28" ht="12.7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row>
    <row r="413" spans="1:28" ht="12.7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row>
    <row r="414" spans="1:28" ht="12.7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row>
    <row r="415" spans="1:28" ht="12.7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row>
    <row r="416" spans="1:28" ht="12.7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row>
    <row r="417" spans="1:28" ht="12.7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row>
    <row r="418" spans="1:28" ht="12.7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row>
    <row r="419" spans="1:28" ht="12.7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row>
    <row r="420" spans="1:28" ht="12.7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row>
    <row r="421" spans="1:28" ht="12.7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row>
    <row r="422" spans="1:28" ht="12.7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row>
    <row r="423" spans="1:28" ht="12.7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row>
    <row r="424" spans="1:28" ht="12.7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row>
    <row r="425" spans="1:28" ht="12.7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row>
    <row r="426" spans="1:28" ht="12.7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row>
    <row r="427" spans="1:28" ht="12.7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row>
    <row r="428" spans="1:28" ht="12.7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row>
    <row r="429" spans="1:28" ht="12.7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row>
    <row r="430" spans="1:28" ht="12.7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row>
    <row r="431" spans="1:28" ht="12.7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row>
    <row r="432" spans="1:28" ht="12.7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row>
    <row r="433" spans="1:28" ht="12.7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row>
    <row r="434" spans="1:28" ht="12.7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row>
    <row r="435" spans="1:28" ht="12.7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row>
    <row r="436" spans="1:28" ht="12.7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row>
    <row r="437" spans="1:28" ht="12.7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row>
    <row r="438" spans="1:28" ht="12.7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row>
    <row r="439" spans="1:28" ht="12.7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row>
    <row r="440" spans="1:28" ht="12.7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row>
    <row r="441" spans="1:28" ht="12.7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row>
    <row r="442" spans="1:28" ht="12.7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row>
    <row r="443" spans="1:28" ht="12.7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row>
    <row r="444" spans="1:28" ht="12.7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row>
    <row r="445" spans="1:28" ht="12.7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row>
    <row r="446" spans="1:28" ht="12.7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row>
    <row r="447" spans="1:28" ht="12.7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row>
    <row r="448" spans="1:28" ht="12.7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row>
    <row r="449" spans="1:28" ht="12.7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row>
    <row r="450" spans="1:28" ht="12.7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row>
    <row r="451" spans="1:28" ht="12.7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row>
    <row r="452" spans="1:28" ht="12.7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row>
    <row r="453" spans="1:28" ht="12.7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row>
    <row r="454" spans="1:28" ht="12.7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row>
    <row r="455" spans="1:28" ht="12.7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row>
    <row r="456" spans="1:28" ht="12.7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row>
    <row r="457" spans="1:28" ht="12.7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row>
    <row r="458" spans="1:28" ht="12.7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row>
    <row r="459" spans="1:28" ht="12.7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row>
    <row r="460" spans="1:28" ht="12.7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row>
    <row r="461" spans="1:28" ht="12.7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row>
    <row r="462" spans="1:28" ht="12.7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row>
    <row r="463" spans="1:28" ht="12.7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row>
    <row r="464" spans="1:28" ht="12.7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row>
    <row r="465" spans="1:28" ht="12.7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row>
    <row r="466" spans="1:28" ht="12.7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row>
    <row r="467" spans="1:28" ht="12.7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row>
    <row r="468" spans="1:28" ht="12.7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row>
    <row r="469" spans="1:28" ht="12.7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row>
    <row r="470" spans="1:28" ht="12.7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row>
    <row r="471" spans="1:28" ht="12.7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row>
    <row r="472" spans="1:28" ht="12.7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row>
    <row r="473" spans="1:28" ht="12.7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row>
    <row r="474" spans="1:28" ht="12.7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row>
    <row r="475" spans="1:28" ht="12.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row>
    <row r="476" spans="1:28" ht="12.7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row>
    <row r="477" spans="1:28" ht="12.7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row>
    <row r="478" spans="1:28" ht="12.7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row>
    <row r="479" spans="1:28" ht="12.7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row>
    <row r="480" spans="1:28" ht="12.7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row>
    <row r="481" spans="1:28" ht="12.7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row>
    <row r="482" spans="1:28" ht="12.7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row>
    <row r="483" spans="1:28" ht="12.7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row>
    <row r="484" spans="1:28" ht="12.7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row>
    <row r="485" spans="1:28" ht="12.7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row>
    <row r="486" spans="1:28" ht="12.7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row>
    <row r="487" spans="1:28" ht="12.7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row>
    <row r="488" spans="1:28" ht="12.7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row>
    <row r="489" spans="1:28" ht="12.7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row>
    <row r="490" spans="1:28" ht="12.7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row>
    <row r="491" spans="1:28" ht="12.7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row>
    <row r="492" spans="1:28" ht="12.7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row>
    <row r="493" spans="1:28" ht="12.7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row>
    <row r="494" spans="1:28" ht="12.7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row>
    <row r="495" spans="1:28" ht="12.7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row>
    <row r="496" spans="1:28" ht="12.7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row>
    <row r="497" spans="1:28" ht="12.7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row>
    <row r="498" spans="1:28" ht="12.7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row>
    <row r="499" spans="1:28" ht="12.7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row>
    <row r="500" spans="1:28" ht="12.7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row>
    <row r="501" spans="1:28" ht="12.7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row>
    <row r="502" spans="1:28" ht="12.7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row>
    <row r="503" spans="1:28" ht="12.7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row>
    <row r="504" spans="1:28" ht="12.7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row>
    <row r="505" spans="1:28" ht="12.7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row>
    <row r="506" spans="1:28" ht="12.7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row>
    <row r="507" spans="1:28" ht="12.7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row>
    <row r="508" spans="1:28" ht="12.7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row>
    <row r="509" spans="1:28" ht="12.7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row>
    <row r="510" spans="1:28" ht="12.7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row>
    <row r="511" spans="1:28" ht="12.7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row>
    <row r="512" spans="1:28" ht="12.7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row>
    <row r="513" spans="1:28" ht="12.7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row>
    <row r="514" spans="1:28" ht="12.7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row>
    <row r="515" spans="1:28" ht="12.7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row>
    <row r="516" spans="1:28" ht="12.7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row>
    <row r="517" spans="1:28" ht="12.7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row>
    <row r="518" spans="1:28" ht="12.7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row>
    <row r="519" spans="1:28" ht="12.7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row>
    <row r="520" spans="1:28" ht="12.7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row>
    <row r="521" spans="1:28" ht="12.7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row>
    <row r="522" spans="1:28" ht="12.7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row>
    <row r="523" spans="1:28" ht="12.7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row>
    <row r="524" spans="1:28" ht="12.7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row>
    <row r="525" spans="1:28" ht="12.7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row>
    <row r="526" spans="1:28" ht="12.7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row>
    <row r="527" spans="1:28" ht="12.7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row>
    <row r="528" spans="1:28" ht="12.7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row>
    <row r="529" spans="1:28" ht="12.7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row>
    <row r="530" spans="1:28" ht="12.7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row>
    <row r="531" spans="1:28" ht="12.7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row>
    <row r="532" spans="1:28" ht="12.7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row>
    <row r="533" spans="1:28" ht="12.7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row>
    <row r="534" spans="1:28" ht="12.7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row>
    <row r="535" spans="1:28" ht="12.7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row>
    <row r="536" spans="1:28" ht="12.7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row>
    <row r="537" spans="1:28" ht="12.7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row>
    <row r="538" spans="1:28" ht="12.7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row>
    <row r="539" spans="1:28" ht="12.7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row>
    <row r="540" spans="1:28" ht="12.7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row>
    <row r="541" spans="1:28" ht="12.7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row>
    <row r="542" spans="1:28" ht="12.7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row>
    <row r="543" spans="1:28" ht="12.7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row>
    <row r="544" spans="1:28" ht="12.7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row>
    <row r="545" spans="1:28" ht="12.7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row>
    <row r="546" spans="1:28" ht="12.7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row>
    <row r="547" spans="1:28" ht="12.7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row>
    <row r="548" spans="1:28" ht="12.7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row>
    <row r="549" spans="1:28" ht="12.7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row>
    <row r="550" spans="1:28" ht="12.7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row>
    <row r="551" spans="1:28" ht="12.7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row>
    <row r="552" spans="1:28" ht="12.7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row>
    <row r="553" spans="1:28" ht="12.7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row>
    <row r="554" spans="1:28" ht="12.7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row>
    <row r="555" spans="1:28" ht="12.7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row>
    <row r="556" spans="1:28" ht="12.7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row>
    <row r="557" spans="1:28" ht="12.7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row>
    <row r="558" spans="1:28" ht="12.7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row>
    <row r="559" spans="1:28" ht="12.7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row>
    <row r="560" spans="1:28" ht="12.7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row>
    <row r="561" spans="1:28" ht="12.7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row>
    <row r="562" spans="1:28" ht="12.7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row>
    <row r="563" spans="1:28" ht="12.7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row>
    <row r="564" spans="1:28" ht="12.7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row>
    <row r="565" spans="1:28" ht="12.7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row>
    <row r="566" spans="1:28" ht="12.7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row>
    <row r="567" spans="1:28" ht="12.7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row>
    <row r="568" spans="1:28" ht="12.7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row>
    <row r="569" spans="1:28" ht="12.7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row>
    <row r="570" spans="1:28" ht="12.7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row>
    <row r="571" spans="1:28" ht="12.7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row>
    <row r="572" spans="1:28" ht="12.7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row>
    <row r="573" spans="1:28" ht="12.7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row>
    <row r="574" spans="1:28" ht="12.7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row>
    <row r="575" spans="1:28" ht="12.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row>
    <row r="576" spans="1:28" ht="12.7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row>
    <row r="577" spans="1:28" ht="12.7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row>
    <row r="578" spans="1:28" ht="12.7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row>
    <row r="579" spans="1:28" ht="12.7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row>
    <row r="580" spans="1:28" ht="12.7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row>
    <row r="581" spans="1:28" ht="12.7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row>
    <row r="582" spans="1:28" ht="12.7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row>
    <row r="583" spans="1:28" ht="12.7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row>
    <row r="584" spans="1:28" ht="12.7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row>
    <row r="585" spans="1:28" ht="12.7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row>
    <row r="586" spans="1:28" ht="12.7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row>
    <row r="587" spans="1:28" ht="12.7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row>
    <row r="588" spans="1:28" ht="12.7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row>
    <row r="589" spans="1:28" ht="12.7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row>
    <row r="590" spans="1:28" ht="12.7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row>
    <row r="591" spans="1:28" ht="12.7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row>
    <row r="592" spans="1:28" ht="12.7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row>
    <row r="593" spans="1:28" ht="12.7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row>
    <row r="594" spans="1:28" ht="12.7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row>
    <row r="595" spans="1:28" ht="12.7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row>
    <row r="596" spans="1:28" ht="12.7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row>
    <row r="597" spans="1:28" ht="12.7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row>
    <row r="598" spans="1:28" ht="12.7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row>
    <row r="599" spans="1:28" ht="12.7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row>
    <row r="600" spans="1:28" ht="12.7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row>
    <row r="601" spans="1:28" ht="12.7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row>
    <row r="602" spans="1:28" ht="12.7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row>
    <row r="603" spans="1:28" ht="12.7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row>
    <row r="604" spans="1:28" ht="12.7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row>
    <row r="605" spans="1:28" ht="12.7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row>
    <row r="606" spans="1:28" ht="12.7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row>
    <row r="607" spans="1:28" ht="12.7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row>
    <row r="608" spans="1:28" ht="12.7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row>
    <row r="609" spans="1:28" ht="12.7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row>
    <row r="610" spans="1:28" ht="12.7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row>
    <row r="611" spans="1:28" ht="12.7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row>
    <row r="612" spans="1:28" ht="12.7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row>
    <row r="613" spans="1:28" ht="12.7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row>
    <row r="614" spans="1:28" ht="12.7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row>
    <row r="615" spans="1:28" ht="12.7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row>
    <row r="616" spans="1:28" ht="12.7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row>
    <row r="617" spans="1:28" ht="12.7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row>
    <row r="618" spans="1:28" ht="12.7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row>
    <row r="619" spans="1:28" ht="12.7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row>
    <row r="620" spans="1:28" ht="12.7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row>
    <row r="621" spans="1:28" ht="12.7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row>
    <row r="622" spans="1:28" ht="12.7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row>
    <row r="623" spans="1:28" ht="12.7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row>
    <row r="624" spans="1:28" ht="12.7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row>
    <row r="625" spans="1:28" ht="12.7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row>
    <row r="626" spans="1:28" ht="12.7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row>
    <row r="627" spans="1:28" ht="12.7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row>
    <row r="628" spans="1:28" ht="12.7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row>
    <row r="629" spans="1:28" ht="12.7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row>
    <row r="630" spans="1:28" ht="12.7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row>
    <row r="631" spans="1:28" ht="12.7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row>
    <row r="632" spans="1:28" ht="12.7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row>
    <row r="633" spans="1:28" ht="12.7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row>
    <row r="634" spans="1:28" ht="12.7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row>
    <row r="635" spans="1:28" ht="12.7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row>
    <row r="636" spans="1:28" ht="12.7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row>
    <row r="637" spans="1:28" ht="12.7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row>
    <row r="638" spans="1:28" ht="12.7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row>
    <row r="639" spans="1:28" ht="12.7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row>
    <row r="640" spans="1:28" ht="12.7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row>
    <row r="641" spans="1:28" ht="12.7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row>
    <row r="642" spans="1:28" ht="12.7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row>
    <row r="643" spans="1:28" ht="12.7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row>
    <row r="644" spans="1:28" ht="12.7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row>
    <row r="645" spans="1:28" ht="12.7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row>
    <row r="646" spans="1:28" ht="12.7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row>
    <row r="647" spans="1:28" ht="12.7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row>
    <row r="648" spans="1:28" ht="12.7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row>
    <row r="649" spans="1:28" ht="12.7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row>
    <row r="650" spans="1:28" ht="12.7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row>
    <row r="651" spans="1:28" ht="12.7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row>
    <row r="652" spans="1:28" ht="12.7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row>
    <row r="653" spans="1:28" ht="12.7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row>
    <row r="654" spans="1:28" ht="12.7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row>
    <row r="655" spans="1:28" ht="12.7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row>
    <row r="656" spans="1:28" ht="12.7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row>
    <row r="657" spans="1:28" ht="12.7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row>
    <row r="658" spans="1:28" ht="12.7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row>
    <row r="659" spans="1:28" ht="12.7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row>
    <row r="660" spans="1:28" ht="12.7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row>
    <row r="661" spans="1:28" ht="12.7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row>
    <row r="662" spans="1:28" ht="12.7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row>
    <row r="663" spans="1:28" ht="12.7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row>
    <row r="664" spans="1:28" ht="12.7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row>
    <row r="665" spans="1:28" ht="12.7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row>
    <row r="666" spans="1:28" ht="12.7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row>
    <row r="667" spans="1:28" ht="12.7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row>
    <row r="668" spans="1:28" ht="12.7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row>
    <row r="669" spans="1:28" ht="12.7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row>
    <row r="670" spans="1:28" ht="12.7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row>
    <row r="671" spans="1:28" ht="12.7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row>
    <row r="672" spans="1:28" ht="12.7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row>
    <row r="673" spans="1:28" ht="12.7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row>
    <row r="674" spans="1:28" ht="12.7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row>
    <row r="675" spans="1:28" ht="12.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row>
    <row r="676" spans="1:28" ht="12.7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row>
    <row r="677" spans="1:28" ht="12.7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row>
    <row r="678" spans="1:28" ht="12.7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row>
    <row r="679" spans="1:28" ht="12.7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row>
    <row r="680" spans="1:28" ht="12.7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row>
    <row r="681" spans="1:28" ht="12.7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row>
    <row r="682" spans="1:28" ht="12.7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row>
    <row r="683" spans="1:28" ht="12.7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row>
    <row r="684" spans="1:28" ht="12.7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row>
    <row r="685" spans="1:28" ht="12.7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row>
    <row r="686" spans="1:28" ht="12.7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row>
    <row r="687" spans="1:28" ht="12.7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row>
    <row r="688" spans="1:28" ht="12.7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row>
    <row r="689" spans="1:28" ht="12.7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row>
    <row r="690" spans="1:28" ht="12.7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row>
    <row r="691" spans="1:28" ht="12.7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row>
    <row r="692" spans="1:28" ht="12.7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row>
    <row r="693" spans="1:28" ht="12.7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row>
    <row r="694" spans="1:28" ht="12.7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row>
    <row r="695" spans="1:28" ht="12.7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row>
    <row r="696" spans="1:28" ht="12.7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row>
    <row r="697" spans="1:28" ht="12.7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row>
    <row r="698" spans="1:28" ht="12.7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row>
    <row r="699" spans="1:28" ht="12.7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row>
    <row r="700" spans="1:28" ht="12.7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row>
    <row r="701" spans="1:28" ht="12.7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row>
    <row r="702" spans="1:28" ht="12.7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row>
    <row r="703" spans="1:28" ht="12.7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row>
    <row r="704" spans="1:28" ht="12.7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row>
    <row r="705" spans="1:28" ht="12.7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row>
    <row r="706" spans="1:28" ht="12.7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row>
    <row r="707" spans="1:28" ht="12.7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row>
    <row r="708" spans="1:28" ht="12.7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row>
    <row r="709" spans="1:28" ht="12.7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row>
    <row r="710" spans="1:28" ht="12.7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row>
    <row r="711" spans="1:28" ht="12.7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row>
    <row r="712" spans="1:28" ht="12.7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row>
    <row r="713" spans="1:28" ht="12.7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row>
    <row r="714" spans="1:28" ht="12.7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row>
    <row r="715" spans="1:28" ht="12.7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row>
    <row r="716" spans="1:28" ht="12.7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row>
    <row r="717" spans="1:28" ht="12.7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row>
    <row r="718" spans="1:28" ht="12.7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row>
    <row r="719" spans="1:28" ht="12.7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row>
    <row r="720" spans="1:28" ht="12.7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row>
    <row r="721" spans="1:28" ht="12.7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row>
    <row r="722" spans="1:28" ht="12.7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row>
    <row r="723" spans="1:28" ht="12.7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row>
    <row r="724" spans="1:28" ht="12.7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row>
    <row r="725" spans="1:28" ht="12.7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row>
    <row r="726" spans="1:28" ht="12.7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row>
    <row r="727" spans="1:28" ht="12.7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row>
    <row r="728" spans="1:28" ht="12.7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row>
    <row r="729" spans="1:28" ht="12.7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row>
    <row r="730" spans="1:28" ht="12.7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row>
    <row r="731" spans="1:28" ht="12.7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row>
    <row r="732" spans="1:28" ht="12.7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row>
    <row r="733" spans="1:28" ht="12.7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row>
    <row r="734" spans="1:28" ht="12.7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row>
    <row r="735" spans="1:28" ht="12.7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row>
    <row r="736" spans="1:28" ht="12.7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row>
    <row r="737" spans="1:28" ht="12.7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row>
    <row r="738" spans="1:28" ht="12.7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row>
    <row r="739" spans="1:28" ht="12.7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row>
    <row r="740" spans="1:28" ht="12.7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row>
    <row r="741" spans="1:28" ht="12.7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row>
    <row r="742" spans="1:28" ht="12.7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row>
    <row r="743" spans="1:28" ht="12.7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row>
    <row r="744" spans="1:28" ht="12.7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row>
    <row r="745" spans="1:28" ht="12.7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row>
    <row r="746" spans="1:28" ht="12.7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row>
    <row r="747" spans="1:28" ht="12.7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row>
    <row r="748" spans="1:28" ht="12.7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row>
    <row r="749" spans="1:28" ht="12.7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row>
    <row r="750" spans="1:28" ht="12.7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row>
    <row r="751" spans="1:28" ht="12.7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row>
    <row r="752" spans="1:28" ht="12.7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row>
    <row r="753" spans="1:28" ht="12.7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row>
    <row r="754" spans="1:28" ht="12.7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row>
    <row r="755" spans="1:28" ht="12.7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row>
    <row r="756" spans="1:28" ht="12.7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row>
    <row r="757" spans="1:28" ht="12.7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row>
    <row r="758" spans="1:28" ht="12.7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row>
    <row r="759" spans="1:28" ht="12.7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row>
    <row r="760" spans="1:28" ht="12.7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row>
    <row r="761" spans="1:28" ht="12.7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row>
    <row r="762" spans="1:28" ht="12.7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row>
    <row r="763" spans="1:28" ht="12.7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row>
    <row r="764" spans="1:28" ht="12.7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row>
    <row r="765" spans="1:28" ht="12.7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row>
    <row r="766" spans="1:28" ht="12.7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row>
    <row r="767" spans="1:28" ht="12.7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row>
    <row r="768" spans="1:28" ht="12.7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row>
    <row r="769" spans="1:28" ht="12.7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row>
    <row r="770" spans="1:28" ht="12.7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row>
    <row r="771" spans="1:28" ht="12.7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row>
    <row r="772" spans="1:28" ht="12.7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row>
    <row r="773" spans="1:28" ht="12.7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row>
    <row r="774" spans="1:28" ht="12.7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row>
    <row r="775" spans="1:28" ht="12.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row>
    <row r="776" spans="1:28" ht="12.7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row>
    <row r="777" spans="1:28" ht="12.7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row>
    <row r="778" spans="1:28" ht="12.7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row>
    <row r="779" spans="1:28" ht="12.7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row>
    <row r="780" spans="1:28" ht="12.7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row>
    <row r="781" spans="1:28" ht="12.7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row>
    <row r="782" spans="1:28" ht="12.7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row>
    <row r="783" spans="1:28" ht="12.7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row>
    <row r="784" spans="1:28" ht="12.7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row>
    <row r="785" spans="1:28" ht="12.7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row>
    <row r="786" spans="1:28" ht="12.7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row>
    <row r="787" spans="1:28" ht="12.7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row>
    <row r="788" spans="1:28" ht="12.7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row>
    <row r="789" spans="1:28" ht="12.7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row>
    <row r="790" spans="1:28" ht="12.7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row>
    <row r="791" spans="1:28" ht="12.7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row>
    <row r="792" spans="1:28" ht="12.7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row>
    <row r="793" spans="1:28" ht="12.7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row>
    <row r="794" spans="1:28" ht="12.7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row>
    <row r="795" spans="1:28" ht="12.7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row>
    <row r="796" spans="1:28" ht="12.7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row>
    <row r="797" spans="1:28" ht="12.7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row>
    <row r="798" spans="1:28" ht="12.7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row>
    <row r="799" spans="1:28" ht="12.7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row>
    <row r="800" spans="1:28" ht="12.7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row>
    <row r="801" spans="1:28" ht="12.7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row>
    <row r="802" spans="1:28" ht="12.7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row>
    <row r="803" spans="1:28" ht="12.7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row>
    <row r="804" spans="1:28" ht="12.7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row>
    <row r="805" spans="1:28" ht="12.7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row>
    <row r="806" spans="1:28" ht="12.7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row>
    <row r="807" spans="1:28" ht="12.7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row>
    <row r="808" spans="1:28" ht="12.7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row>
    <row r="809" spans="1:28" ht="12.7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row>
    <row r="810" spans="1:28" ht="12.7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row>
    <row r="811" spans="1:28" ht="12.7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row>
    <row r="812" spans="1:28" ht="12.7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row>
    <row r="813" spans="1:28" ht="12.7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row>
    <row r="814" spans="1:28" ht="12.7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row>
    <row r="815" spans="1:28" ht="12.7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row>
    <row r="816" spans="1:28" ht="12.7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row>
    <row r="817" spans="1:28" ht="12.7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row>
    <row r="818" spans="1:28" ht="12.7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row>
    <row r="819" spans="1:28" ht="12.7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row>
    <row r="820" spans="1:28" ht="12.7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row>
    <row r="821" spans="1:28" ht="12.7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row>
    <row r="822" spans="1:28" ht="12.7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row>
    <row r="823" spans="1:28" ht="12.7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row>
    <row r="824" spans="1:28" ht="12.7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row>
    <row r="825" spans="1:28" ht="12.7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row>
    <row r="826" spans="1:28" ht="12.7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row>
    <row r="827" spans="1:28" ht="12.7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row>
    <row r="828" spans="1:28" ht="12.7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row>
    <row r="829" spans="1:28" ht="12.7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row>
    <row r="830" spans="1:28" ht="12.7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row>
    <row r="831" spans="1:28" ht="12.7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row>
    <row r="832" spans="1:28" ht="12.7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row>
    <row r="833" spans="1:28" ht="12.7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row>
    <row r="834" spans="1:28" ht="12.7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row>
    <row r="835" spans="1:28" ht="12.7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row>
    <row r="836" spans="1:28" ht="12.7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row>
    <row r="837" spans="1:28" ht="12.7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row>
    <row r="838" spans="1:28" ht="12.7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row>
    <row r="839" spans="1:28" ht="12.7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row>
    <row r="840" spans="1:28" ht="12.7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row>
    <row r="841" spans="1:28" ht="12.7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row>
    <row r="842" spans="1:28" ht="12.7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row>
    <row r="843" spans="1:28" ht="12.7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row>
    <row r="844" spans="1:28" ht="12.7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row>
    <row r="845" spans="1:28" ht="12.7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row>
    <row r="846" spans="1:28" ht="12.7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row>
    <row r="847" spans="1:28" ht="12.7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row>
    <row r="848" spans="1:28" ht="12.7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row>
    <row r="849" spans="1:28" ht="12.7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row>
    <row r="850" spans="1:28" ht="12.7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row>
    <row r="851" spans="1:28" ht="12.7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row>
    <row r="852" spans="1:28" ht="12.7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row>
    <row r="853" spans="1:28" ht="12.7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row>
    <row r="854" spans="1:28" ht="12.7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row>
    <row r="855" spans="1:28" ht="12.7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row>
    <row r="856" spans="1:28" ht="12.7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row>
    <row r="857" spans="1:28" ht="12.7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row>
    <row r="858" spans="1:28" ht="12.7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row>
    <row r="859" spans="1:28" ht="12.7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row>
    <row r="860" spans="1:28" ht="12.7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row>
    <row r="861" spans="1:28" ht="12.7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row>
    <row r="862" spans="1:28" ht="12.7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row>
    <row r="863" spans="1:28" ht="12.7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row>
    <row r="864" spans="1:28" ht="12.7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row>
    <row r="865" spans="1:28" ht="12.7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row>
    <row r="866" spans="1:28" ht="12.7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row>
    <row r="867" spans="1:28" ht="12.7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row>
    <row r="868" spans="1:28" ht="12.7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row>
    <row r="869" spans="1:28" ht="12.7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row>
    <row r="870" spans="1:28" ht="12.7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row>
    <row r="871" spans="1:28" ht="12.7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row>
    <row r="872" spans="1:28" ht="12.7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row>
    <row r="873" spans="1:28" ht="12.7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row>
    <row r="874" spans="1:28" ht="12.7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row>
    <row r="875" spans="1:28" ht="12.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row>
    <row r="876" spans="1:28" ht="12.7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row>
    <row r="877" spans="1:28" ht="12.7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row>
    <row r="878" spans="1:28" ht="12.7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row>
    <row r="879" spans="1:28" ht="12.7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row>
    <row r="880" spans="1:28" ht="12.7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row>
    <row r="881" spans="1:28" ht="12.7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row>
    <row r="882" spans="1:28" ht="12.7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row>
    <row r="883" spans="1:28" ht="12.7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row>
    <row r="884" spans="1:28" ht="12.7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row>
    <row r="885" spans="1:28" ht="12.7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row>
    <row r="886" spans="1:28" ht="12.7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row>
    <row r="887" spans="1:28" ht="12.7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row>
    <row r="888" spans="1:28" ht="12.7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row>
    <row r="889" spans="1:28" ht="12.7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row>
    <row r="890" spans="1:28" ht="12.7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row>
    <row r="891" spans="1:28" ht="12.7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row>
    <row r="892" spans="1:28" ht="12.7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row>
    <row r="893" spans="1:28" ht="12.7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row>
    <row r="894" spans="1:28" ht="12.7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row>
    <row r="895" spans="1:28" ht="12.7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row>
    <row r="896" spans="1:28" ht="12.7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row>
    <row r="897" spans="1:28" ht="12.7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row>
    <row r="898" spans="1:28" ht="12.7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row>
    <row r="899" spans="1:28" ht="12.7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row>
    <row r="900" spans="1:28" ht="12.7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row>
    <row r="901" spans="1:28" ht="12.7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row>
    <row r="902" spans="1:28" ht="12.7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row>
    <row r="903" spans="1:28" ht="12.7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row>
    <row r="904" spans="1:28" ht="12.7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row>
    <row r="905" spans="1:28" ht="12.7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row>
    <row r="906" spans="1:28" ht="12.7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row>
    <row r="907" spans="1:28" ht="12.7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row>
    <row r="908" spans="1:28" ht="12.7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row>
    <row r="909" spans="1:28" ht="12.7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row>
    <row r="910" spans="1:28" ht="12.7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row>
    <row r="911" spans="1:28" ht="12.7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row>
    <row r="912" spans="1:28" ht="12.7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row>
    <row r="913" spans="1:28" ht="12.7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row>
    <row r="914" spans="1:28" ht="12.7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row>
    <row r="915" spans="1:28" ht="12.7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row>
    <row r="916" spans="1:28" ht="12.7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row>
    <row r="917" spans="1:28" ht="12.7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row>
    <row r="918" spans="1:28" ht="12.7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row>
    <row r="919" spans="1:28" ht="12.7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row>
    <row r="920" spans="1:28" ht="12.7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row>
    <row r="921" spans="1:28" ht="12.7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row>
    <row r="922" spans="1:28" ht="12.7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row>
    <row r="923" spans="1:28" ht="12.7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row>
    <row r="924" spans="1:28" ht="12.7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row>
    <row r="925" spans="1:28" ht="12.7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row>
    <row r="926" spans="1:28" ht="12.7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row>
    <row r="927" spans="1:28" ht="12.7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row>
    <row r="928" spans="1:28" ht="12.7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row>
    <row r="929" spans="1:28" ht="12.7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row>
    <row r="930" spans="1:28" ht="12.7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row>
    <row r="931" spans="1:28" ht="12.7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row>
    <row r="932" spans="1:28" ht="12.7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row>
    <row r="933" spans="1:28" ht="12.7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row>
    <row r="934" spans="1:28" ht="12.7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row>
    <row r="935" spans="1:28" ht="12.7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row>
    <row r="936" spans="1:28" ht="12.7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row>
    <row r="937" spans="1:28" ht="12.7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row>
    <row r="938" spans="1:28" ht="12.7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row>
    <row r="939" spans="1:28" ht="12.7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row>
    <row r="940" spans="1:28" ht="12.7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row>
    <row r="941" spans="1:28" ht="12.7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row>
    <row r="942" spans="1:28" ht="12.7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row>
    <row r="943" spans="1:28" ht="12.7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row>
    <row r="944" spans="1:28" ht="12.7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row>
    <row r="945" spans="1:28" ht="12.7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row>
    <row r="946" spans="1:28" ht="12.7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row>
    <row r="947" spans="1:28" ht="12.7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row>
    <row r="948" spans="1:28" ht="12.7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row>
    <row r="949" spans="1:28" ht="12.7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row>
    <row r="950" spans="1:28" ht="12.7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row>
    <row r="951" spans="1:28" ht="12.7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row>
    <row r="952" spans="1:28" ht="12.7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row>
    <row r="953" spans="1:28" ht="12.7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row>
    <row r="954" spans="1:28" ht="12.7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row>
    <row r="955" spans="1:28" ht="12.7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row>
    <row r="956" spans="1:28" ht="12.7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row>
    <row r="957" spans="1:28" ht="12.7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row>
    <row r="958" spans="1:28" ht="12.7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row>
    <row r="959" spans="1:28" ht="12.7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row>
    <row r="960" spans="1:28" ht="12.7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row>
    <row r="961" spans="1:28" ht="12.7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row>
    <row r="962" spans="1:28" ht="12.7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row>
    <row r="963" spans="1:28" ht="12.7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row>
    <row r="964" spans="1:28" ht="12.7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row>
    <row r="965" spans="1:28" ht="12.7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row>
    <row r="966" spans="1:28" ht="12.7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row>
    <row r="967" spans="1:28" ht="12.7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row>
    <row r="968" spans="1:28" ht="12.7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row>
    <row r="969" spans="1:28" ht="12.7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row>
    <row r="970" spans="1:28" ht="12.7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row>
    <row r="971" spans="1:28" ht="12.7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row>
    <row r="972" spans="1:28" ht="12.7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row>
    <row r="973" spans="1:28" ht="12.7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row>
    <row r="974" spans="1:28" ht="12.7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row>
    <row r="975" spans="1:28" ht="12.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row>
    <row r="976" spans="1:28" ht="12.7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row>
    <row r="977" spans="1:28" ht="12.7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row>
    <row r="978" spans="1:28" ht="12.7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row>
    <row r="979" spans="1:28" ht="12.7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row>
    <row r="980" spans="1:28" ht="12.7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row>
    <row r="981" spans="1:28" ht="12.7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row>
    <row r="982" spans="1:28" ht="12.7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row>
    <row r="983" spans="1:28" ht="12.7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row>
    <row r="984" spans="1:28" ht="12.7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row>
    <row r="985" spans="1:28" ht="12.7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row>
    <row r="986" spans="1:28" ht="12.7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row>
    <row r="987" spans="1:28" ht="12.7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row>
    <row r="988" spans="1:28" ht="12.7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row>
    <row r="989" spans="1:28" ht="12.7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row>
    <row r="990" spans="1:28" ht="12.7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row>
    <row r="991" spans="1:28" ht="12.7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row>
    <row r="992" spans="1:28" ht="12.7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row>
    <row r="993" spans="1:28" ht="12.7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row>
    <row r="994" spans="1:28" ht="12.7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row>
    <row r="995" spans="1:28" ht="12.7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row>
    <row r="996" spans="1:28" ht="12.7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row>
    <row r="997" spans="1:28" ht="12.7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row>
    <row r="998" spans="1:28" ht="12.7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row>
    <row r="999" spans="1:28" ht="12.7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row>
    <row r="1000" spans="1:28" ht="12.7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row>
    <row r="1001" spans="1:28" ht="12.7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row>
    <row r="1002" spans="1:28" ht="12.7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c r="AB1002" s="7"/>
    </row>
    <row r="1003" spans="1:28" ht="12.7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c r="AB1003" s="7"/>
    </row>
    <row r="1004" spans="1:28" ht="12.7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c r="AB1004" s="7"/>
    </row>
    <row r="1005" spans="1:28" ht="12.7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c r="AB1005" s="7"/>
    </row>
  </sheetData>
  <conditionalFormatting sqref="G3:H16">
    <cfRule type="cellIs" dxfId="6" priority="1" operator="equal">
      <formula>1</formula>
    </cfRule>
    <cfRule type="cellIs" dxfId="5" priority="2" operator="equal">
      <formula>2</formula>
    </cfRule>
    <cfRule type="cellIs" dxfId="4" priority="3" operator="equal">
      <formul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3"/>
  <sheetViews>
    <sheetView zoomScale="90" zoomScaleNormal="90" workbookViewId="0">
      <pane ySplit="2" topLeftCell="A10" activePane="bottomLeft" state="frozen"/>
      <selection pane="bottomLeft" activeCell="G19" sqref="G19"/>
    </sheetView>
  </sheetViews>
  <sheetFormatPr defaultColWidth="24.140625" defaultRowHeight="15.75" customHeight="1"/>
  <cols>
    <col min="1" max="1" width="24.140625" style="84"/>
    <col min="2" max="3" width="60.42578125" style="84" customWidth="1"/>
    <col min="4" max="16384" width="24.140625" style="84"/>
  </cols>
  <sheetData>
    <row r="1" spans="1:26" ht="42.75" customHeight="1">
      <c r="A1" s="11" t="s">
        <v>126</v>
      </c>
      <c r="B1" s="12" t="s">
        <v>51</v>
      </c>
      <c r="C1" s="13" t="s">
        <v>127</v>
      </c>
      <c r="D1" s="14" t="s">
        <v>53</v>
      </c>
      <c r="E1" s="15" t="s">
        <v>54</v>
      </c>
      <c r="F1" s="16" t="s">
        <v>55</v>
      </c>
      <c r="G1" s="17" t="s">
        <v>56</v>
      </c>
      <c r="H1" s="18" t="s">
        <v>57</v>
      </c>
      <c r="I1" s="17" t="s">
        <v>58</v>
      </c>
      <c r="J1" s="83"/>
      <c r="K1" s="83"/>
      <c r="L1" s="83"/>
      <c r="M1" s="83"/>
      <c r="N1" s="83"/>
      <c r="O1" s="83"/>
      <c r="P1" s="83"/>
      <c r="Q1" s="83"/>
      <c r="R1" s="83"/>
      <c r="S1" s="83"/>
      <c r="T1" s="83"/>
      <c r="U1" s="83"/>
      <c r="V1" s="83"/>
      <c r="W1" s="83"/>
      <c r="X1" s="83"/>
      <c r="Y1" s="83"/>
      <c r="Z1" s="83"/>
    </row>
    <row r="2" spans="1:26" ht="127.5" customHeight="1">
      <c r="A2" s="85" t="s">
        <v>59</v>
      </c>
      <c r="B2" s="85" t="s">
        <v>59</v>
      </c>
      <c r="C2" s="85" t="s">
        <v>60</v>
      </c>
      <c r="D2" s="86" t="s">
        <v>128</v>
      </c>
      <c r="E2" s="87" t="s">
        <v>129</v>
      </c>
      <c r="F2" s="88" t="s">
        <v>130</v>
      </c>
      <c r="G2" s="85" t="s">
        <v>64</v>
      </c>
      <c r="H2" s="89" t="s">
        <v>65</v>
      </c>
      <c r="I2" s="82" t="s">
        <v>66</v>
      </c>
      <c r="J2" s="83"/>
      <c r="K2" s="83"/>
      <c r="L2" s="83"/>
      <c r="M2" s="83"/>
      <c r="N2" s="83"/>
      <c r="O2" s="83"/>
      <c r="P2" s="83"/>
      <c r="Q2" s="83"/>
      <c r="R2" s="83"/>
      <c r="S2" s="83"/>
      <c r="T2" s="83"/>
      <c r="U2" s="83"/>
      <c r="V2" s="83"/>
      <c r="W2" s="83"/>
      <c r="X2" s="83"/>
      <c r="Y2" s="83"/>
      <c r="Z2" s="83"/>
    </row>
    <row r="3" spans="1:26" ht="127.5">
      <c r="A3" s="21" t="s">
        <v>131</v>
      </c>
      <c r="B3" s="22" t="s">
        <v>132</v>
      </c>
      <c r="C3" s="22" t="s">
        <v>466</v>
      </c>
      <c r="D3" s="22" t="s">
        <v>133</v>
      </c>
      <c r="E3" s="22" t="s">
        <v>134</v>
      </c>
      <c r="F3" s="22" t="s">
        <v>135</v>
      </c>
      <c r="G3" s="90"/>
      <c r="H3" s="90"/>
      <c r="I3" s="91">
        <f>G3-H3</f>
        <v>0</v>
      </c>
      <c r="J3" s="83"/>
      <c r="K3" s="83"/>
      <c r="L3" s="83"/>
      <c r="M3" s="83"/>
      <c r="N3" s="83"/>
      <c r="O3" s="83"/>
      <c r="P3" s="83"/>
      <c r="Q3" s="83"/>
      <c r="R3" s="83"/>
      <c r="S3" s="83"/>
      <c r="T3" s="83"/>
      <c r="U3" s="83"/>
      <c r="V3" s="83"/>
      <c r="W3" s="83"/>
      <c r="X3" s="83"/>
      <c r="Y3" s="83"/>
      <c r="Z3" s="83"/>
    </row>
    <row r="4" spans="1:26" ht="252" customHeight="1">
      <c r="A4" s="21" t="s">
        <v>136</v>
      </c>
      <c r="B4" s="22" t="s">
        <v>137</v>
      </c>
      <c r="C4" s="22" t="s">
        <v>479</v>
      </c>
      <c r="D4" s="57" t="s">
        <v>138</v>
      </c>
      <c r="E4" s="57" t="s">
        <v>139</v>
      </c>
      <c r="F4" s="57" t="s">
        <v>140</v>
      </c>
      <c r="G4" s="90"/>
      <c r="H4" s="90"/>
      <c r="I4" s="91">
        <f>G4-H4</f>
        <v>0</v>
      </c>
      <c r="J4" s="83"/>
      <c r="K4" s="83"/>
      <c r="L4" s="83"/>
      <c r="M4" s="83"/>
      <c r="N4" s="83"/>
      <c r="O4" s="83"/>
      <c r="P4" s="83"/>
      <c r="Q4" s="83"/>
      <c r="R4" s="83"/>
      <c r="S4" s="83"/>
      <c r="T4" s="83"/>
      <c r="U4" s="83"/>
      <c r="V4" s="83"/>
      <c r="W4" s="83"/>
      <c r="X4" s="83"/>
      <c r="Y4" s="83"/>
      <c r="Z4" s="83"/>
    </row>
    <row r="5" spans="1:26" ht="244.5" customHeight="1">
      <c r="A5" s="21" t="s">
        <v>141</v>
      </c>
      <c r="B5" s="56" t="s">
        <v>142</v>
      </c>
      <c r="C5" s="22" t="s">
        <v>479</v>
      </c>
      <c r="D5" s="57" t="s">
        <v>143</v>
      </c>
      <c r="E5" s="57" t="s">
        <v>144</v>
      </c>
      <c r="F5" s="57" t="s">
        <v>145</v>
      </c>
      <c r="G5" s="22"/>
      <c r="H5" s="22"/>
      <c r="I5" s="91">
        <f>G5-H5</f>
        <v>0</v>
      </c>
      <c r="J5" s="83"/>
      <c r="K5" s="83"/>
      <c r="L5" s="83"/>
      <c r="M5" s="83"/>
      <c r="N5" s="83"/>
      <c r="O5" s="83"/>
      <c r="P5" s="83"/>
      <c r="Q5" s="83"/>
      <c r="R5" s="83"/>
      <c r="S5" s="83"/>
      <c r="T5" s="83"/>
      <c r="U5" s="83"/>
      <c r="V5" s="83"/>
      <c r="W5" s="83"/>
      <c r="X5" s="83"/>
      <c r="Y5" s="83"/>
      <c r="Z5" s="83"/>
    </row>
    <row r="6" spans="1:26" ht="190.5" customHeight="1">
      <c r="A6" s="21" t="s">
        <v>146</v>
      </c>
      <c r="B6" s="22" t="s">
        <v>147</v>
      </c>
      <c r="C6" s="22" t="s">
        <v>465</v>
      </c>
      <c r="D6" s="57" t="s">
        <v>148</v>
      </c>
      <c r="E6" s="57" t="s">
        <v>149</v>
      </c>
      <c r="F6" s="57" t="s">
        <v>150</v>
      </c>
      <c r="G6" s="90"/>
      <c r="H6" s="90"/>
      <c r="I6" s="91">
        <f t="shared" ref="I6:I16" si="0">G6-H6</f>
        <v>0</v>
      </c>
      <c r="J6" s="83"/>
      <c r="K6" s="83"/>
      <c r="L6" s="83"/>
      <c r="M6" s="83"/>
      <c r="N6" s="83"/>
      <c r="O6" s="83"/>
      <c r="P6" s="83"/>
      <c r="Q6" s="83"/>
      <c r="R6" s="83"/>
      <c r="S6" s="83"/>
      <c r="T6" s="83"/>
      <c r="U6" s="83"/>
      <c r="V6" s="83"/>
      <c r="W6" s="83"/>
      <c r="X6" s="83"/>
      <c r="Y6" s="83"/>
      <c r="Z6" s="83"/>
    </row>
    <row r="7" spans="1:26" ht="63.75">
      <c r="A7" s="21" t="s">
        <v>151</v>
      </c>
      <c r="B7" s="22" t="s">
        <v>152</v>
      </c>
      <c r="C7" s="22" t="s">
        <v>153</v>
      </c>
      <c r="D7" s="57" t="s">
        <v>154</v>
      </c>
      <c r="E7" s="57" t="s">
        <v>155</v>
      </c>
      <c r="F7" s="57" t="s">
        <v>156</v>
      </c>
      <c r="G7" s="90"/>
      <c r="H7" s="90"/>
      <c r="I7" s="91">
        <f t="shared" si="0"/>
        <v>0</v>
      </c>
      <c r="J7" s="83"/>
      <c r="K7" s="83"/>
      <c r="L7" s="83"/>
      <c r="M7" s="83"/>
      <c r="N7" s="83"/>
      <c r="O7" s="83"/>
      <c r="P7" s="83"/>
      <c r="Q7" s="83"/>
      <c r="R7" s="83"/>
      <c r="S7" s="83"/>
      <c r="T7" s="83"/>
      <c r="U7" s="83"/>
      <c r="V7" s="83"/>
      <c r="W7" s="83"/>
      <c r="X7" s="83"/>
      <c r="Y7" s="83"/>
      <c r="Z7" s="83"/>
    </row>
    <row r="8" spans="1:26" ht="76.5">
      <c r="A8" s="21" t="s">
        <v>157</v>
      </c>
      <c r="B8" s="22" t="s">
        <v>158</v>
      </c>
      <c r="C8" s="22" t="s">
        <v>159</v>
      </c>
      <c r="D8" s="22" t="s">
        <v>160</v>
      </c>
      <c r="E8" s="22" t="s">
        <v>161</v>
      </c>
      <c r="F8" s="22" t="s">
        <v>162</v>
      </c>
      <c r="G8" s="90"/>
      <c r="H8" s="90"/>
      <c r="I8" s="91">
        <f t="shared" si="0"/>
        <v>0</v>
      </c>
      <c r="J8" s="83"/>
      <c r="K8" s="83"/>
      <c r="L8" s="83"/>
      <c r="M8" s="83"/>
      <c r="N8" s="83"/>
      <c r="O8" s="83"/>
      <c r="P8" s="83"/>
      <c r="Q8" s="83"/>
      <c r="R8" s="83"/>
      <c r="S8" s="83"/>
      <c r="T8" s="83"/>
      <c r="U8" s="83"/>
      <c r="V8" s="83"/>
      <c r="W8" s="83"/>
      <c r="X8" s="83"/>
      <c r="Y8" s="83"/>
      <c r="Z8" s="83"/>
    </row>
    <row r="9" spans="1:26" ht="163.5" customHeight="1">
      <c r="A9" s="21" t="s">
        <v>163</v>
      </c>
      <c r="B9" s="22" t="s">
        <v>164</v>
      </c>
      <c r="C9" s="92" t="s">
        <v>467</v>
      </c>
      <c r="D9" s="22" t="s">
        <v>165</v>
      </c>
      <c r="E9" s="22" t="s">
        <v>166</v>
      </c>
      <c r="F9" s="22" t="s">
        <v>167</v>
      </c>
      <c r="G9" s="90"/>
      <c r="H9" s="90"/>
      <c r="I9" s="91">
        <f t="shared" si="0"/>
        <v>0</v>
      </c>
      <c r="J9" s="83"/>
      <c r="K9" s="83"/>
      <c r="L9" s="83"/>
      <c r="M9" s="83"/>
      <c r="N9" s="83"/>
      <c r="O9" s="83"/>
      <c r="P9" s="83"/>
      <c r="Q9" s="83"/>
      <c r="R9" s="83"/>
      <c r="S9" s="83"/>
      <c r="T9" s="83"/>
      <c r="U9" s="83"/>
      <c r="V9" s="83"/>
      <c r="W9" s="83"/>
      <c r="X9" s="83"/>
      <c r="Y9" s="83"/>
      <c r="Z9" s="83"/>
    </row>
    <row r="10" spans="1:26" ht="63.75">
      <c r="A10" s="21" t="s">
        <v>168</v>
      </c>
      <c r="B10" s="92" t="s">
        <v>169</v>
      </c>
      <c r="C10" s="92" t="s">
        <v>170</v>
      </c>
      <c r="D10" s="57" t="s">
        <v>171</v>
      </c>
      <c r="E10" s="57" t="s">
        <v>172</v>
      </c>
      <c r="F10" s="57" t="s">
        <v>173</v>
      </c>
      <c r="G10" s="90"/>
      <c r="H10" s="90"/>
      <c r="I10" s="91">
        <f>G10-H10</f>
        <v>0</v>
      </c>
      <c r="J10" s="83"/>
      <c r="K10" s="83"/>
      <c r="L10" s="83"/>
      <c r="M10" s="83"/>
      <c r="N10" s="83"/>
      <c r="O10" s="83"/>
      <c r="P10" s="83"/>
      <c r="Q10" s="83"/>
      <c r="R10" s="83"/>
      <c r="S10" s="83"/>
      <c r="T10" s="83"/>
      <c r="U10" s="83"/>
      <c r="V10" s="83"/>
      <c r="W10" s="83"/>
      <c r="X10" s="83"/>
      <c r="Y10" s="83"/>
      <c r="Z10" s="83"/>
    </row>
    <row r="11" spans="1:26" ht="127.5">
      <c r="A11" s="21" t="s">
        <v>174</v>
      </c>
      <c r="B11" s="22" t="s">
        <v>175</v>
      </c>
      <c r="C11" s="22" t="s">
        <v>468</v>
      </c>
      <c r="D11" s="57" t="s">
        <v>176</v>
      </c>
      <c r="E11" s="57" t="s">
        <v>177</v>
      </c>
      <c r="F11" s="57" t="s">
        <v>178</v>
      </c>
      <c r="G11" s="90"/>
      <c r="H11" s="90"/>
      <c r="I11" s="91">
        <f t="shared" si="0"/>
        <v>0</v>
      </c>
      <c r="J11" s="83"/>
      <c r="K11" s="83"/>
      <c r="L11" s="83"/>
      <c r="M11" s="83"/>
      <c r="N11" s="83"/>
      <c r="O11" s="83"/>
      <c r="P11" s="83"/>
      <c r="Q11" s="83"/>
      <c r="R11" s="83"/>
      <c r="S11" s="83"/>
      <c r="T11" s="83"/>
      <c r="U11" s="83"/>
      <c r="V11" s="83"/>
      <c r="W11" s="83"/>
      <c r="X11" s="83"/>
      <c r="Y11" s="83"/>
      <c r="Z11" s="83"/>
    </row>
    <row r="12" spans="1:26" ht="54" customHeight="1">
      <c r="A12" s="21" t="s">
        <v>179</v>
      </c>
      <c r="B12" s="22" t="s">
        <v>180</v>
      </c>
      <c r="C12" s="22" t="s">
        <v>469</v>
      </c>
      <c r="D12" s="22" t="s">
        <v>181</v>
      </c>
      <c r="E12" s="92" t="s">
        <v>182</v>
      </c>
      <c r="F12" s="22" t="s">
        <v>183</v>
      </c>
      <c r="G12" s="90"/>
      <c r="H12" s="90"/>
      <c r="I12" s="91">
        <f t="shared" si="0"/>
        <v>0</v>
      </c>
      <c r="J12" s="83"/>
      <c r="K12" s="83"/>
      <c r="L12" s="83"/>
      <c r="M12" s="83"/>
      <c r="N12" s="83"/>
      <c r="O12" s="83"/>
      <c r="P12" s="83"/>
      <c r="Q12" s="83"/>
      <c r="R12" s="83"/>
      <c r="S12" s="83"/>
      <c r="T12" s="83"/>
      <c r="U12" s="83"/>
      <c r="V12" s="83"/>
      <c r="W12" s="83"/>
      <c r="X12" s="83"/>
      <c r="Y12" s="83"/>
      <c r="Z12" s="83"/>
    </row>
    <row r="13" spans="1:26" ht="63.75">
      <c r="A13" s="21" t="s">
        <v>184</v>
      </c>
      <c r="B13" s="22" t="s">
        <v>185</v>
      </c>
      <c r="C13" s="22" t="s">
        <v>469</v>
      </c>
      <c r="D13" s="22" t="s">
        <v>186</v>
      </c>
      <c r="E13" s="22" t="s">
        <v>187</v>
      </c>
      <c r="F13" s="22" t="s">
        <v>188</v>
      </c>
      <c r="G13" s="90"/>
      <c r="H13" s="90"/>
      <c r="I13" s="91">
        <f t="shared" si="0"/>
        <v>0</v>
      </c>
      <c r="J13" s="83"/>
      <c r="K13" s="83"/>
      <c r="L13" s="83"/>
      <c r="M13" s="83"/>
      <c r="N13" s="83"/>
      <c r="O13" s="83"/>
      <c r="P13" s="83"/>
      <c r="Q13" s="83"/>
      <c r="R13" s="83"/>
      <c r="S13" s="83"/>
      <c r="T13" s="83"/>
      <c r="U13" s="83"/>
      <c r="V13" s="83"/>
      <c r="W13" s="83"/>
      <c r="X13" s="83"/>
      <c r="Y13" s="83"/>
      <c r="Z13" s="83"/>
    </row>
    <row r="14" spans="1:26" ht="38.25">
      <c r="A14" s="21" t="s">
        <v>189</v>
      </c>
      <c r="B14" s="22" t="s">
        <v>190</v>
      </c>
      <c r="C14" s="22" t="s">
        <v>470</v>
      </c>
      <c r="D14" s="22" t="s">
        <v>191</v>
      </c>
      <c r="E14" s="22" t="s">
        <v>192</v>
      </c>
      <c r="F14" s="22" t="s">
        <v>193</v>
      </c>
      <c r="G14" s="90"/>
      <c r="H14" s="90"/>
      <c r="I14" s="91">
        <f t="shared" si="0"/>
        <v>0</v>
      </c>
      <c r="J14" s="83"/>
      <c r="K14" s="83"/>
      <c r="L14" s="83"/>
      <c r="M14" s="83"/>
      <c r="N14" s="83"/>
      <c r="O14" s="83"/>
      <c r="P14" s="83"/>
      <c r="Q14" s="83"/>
      <c r="R14" s="83"/>
      <c r="S14" s="83"/>
      <c r="T14" s="83"/>
      <c r="U14" s="83"/>
      <c r="V14" s="83"/>
      <c r="W14" s="83"/>
      <c r="X14" s="83"/>
      <c r="Y14" s="83"/>
      <c r="Z14" s="83"/>
    </row>
    <row r="15" spans="1:26" ht="12.75">
      <c r="A15" s="21" t="s">
        <v>194</v>
      </c>
      <c r="B15" s="22" t="s">
        <v>195</v>
      </c>
      <c r="C15" s="22"/>
      <c r="D15" s="22"/>
      <c r="E15" s="22"/>
      <c r="F15" s="22"/>
      <c r="G15" s="90"/>
      <c r="H15" s="90"/>
      <c r="I15" s="91">
        <f t="shared" si="0"/>
        <v>0</v>
      </c>
      <c r="J15" s="83"/>
      <c r="K15" s="83"/>
      <c r="L15" s="83"/>
      <c r="M15" s="83"/>
      <c r="N15" s="83"/>
      <c r="O15" s="83"/>
      <c r="P15" s="83"/>
      <c r="Q15" s="83"/>
      <c r="R15" s="83"/>
      <c r="S15" s="83"/>
      <c r="T15" s="83"/>
      <c r="U15" s="83"/>
      <c r="V15" s="83"/>
      <c r="W15" s="83"/>
      <c r="X15" s="83"/>
      <c r="Y15" s="83"/>
      <c r="Z15" s="83"/>
    </row>
    <row r="16" spans="1:26" ht="12.75">
      <c r="A16" s="21" t="s">
        <v>196</v>
      </c>
      <c r="B16" s="23" t="s">
        <v>195</v>
      </c>
      <c r="C16" s="23"/>
      <c r="D16" s="22"/>
      <c r="E16" s="22"/>
      <c r="F16" s="22"/>
      <c r="G16" s="90"/>
      <c r="H16" s="90"/>
      <c r="I16" s="91">
        <f t="shared" si="0"/>
        <v>0</v>
      </c>
      <c r="J16" s="83"/>
      <c r="K16" s="83"/>
      <c r="L16" s="83"/>
      <c r="M16" s="83"/>
      <c r="N16" s="83"/>
      <c r="O16" s="83"/>
      <c r="P16" s="83"/>
      <c r="Q16" s="83"/>
      <c r="R16" s="83"/>
      <c r="S16" s="83"/>
      <c r="T16" s="83"/>
      <c r="U16" s="83"/>
      <c r="V16" s="83"/>
      <c r="W16" s="83"/>
      <c r="X16" s="83"/>
      <c r="Y16" s="83"/>
      <c r="Z16" s="83"/>
    </row>
    <row r="17" spans="1:26" ht="12.75">
      <c r="A17" s="93"/>
      <c r="B17" s="24"/>
      <c r="C17" s="24"/>
      <c r="D17" s="93"/>
      <c r="E17" s="93"/>
      <c r="F17" s="53" t="s">
        <v>197</v>
      </c>
      <c r="G17" s="94" t="e">
        <f>ROUND(AVERAGE(G2:G16),1)</f>
        <v>#DIV/0!</v>
      </c>
      <c r="H17" s="94" t="e">
        <f>ROUND(AVERAGE(H2:H16),1)</f>
        <v>#DIV/0!</v>
      </c>
      <c r="I17" s="83"/>
      <c r="J17" s="83"/>
      <c r="K17" s="83"/>
      <c r="L17" s="83"/>
      <c r="M17" s="83"/>
      <c r="N17" s="83"/>
      <c r="O17" s="83"/>
      <c r="P17" s="83"/>
      <c r="Q17" s="83"/>
      <c r="R17" s="83"/>
      <c r="S17" s="83"/>
      <c r="T17" s="83"/>
      <c r="U17" s="83"/>
      <c r="V17" s="83"/>
      <c r="W17" s="83"/>
      <c r="X17" s="83"/>
      <c r="Y17" s="83"/>
      <c r="Z17" s="83"/>
    </row>
    <row r="18" spans="1:26" ht="12.75">
      <c r="A18" s="83"/>
      <c r="B18" s="24"/>
      <c r="C18" s="24"/>
      <c r="D18" s="83"/>
      <c r="E18" s="83"/>
      <c r="F18" s="83"/>
      <c r="G18" s="83"/>
      <c r="H18" s="83"/>
      <c r="I18" s="83"/>
      <c r="J18" s="83"/>
      <c r="K18" s="83"/>
      <c r="L18" s="83"/>
      <c r="M18" s="83"/>
      <c r="N18" s="83"/>
      <c r="O18" s="83"/>
      <c r="P18" s="83"/>
      <c r="Q18" s="83"/>
      <c r="R18" s="83"/>
      <c r="S18" s="83"/>
      <c r="T18" s="83"/>
      <c r="U18" s="83"/>
      <c r="V18" s="83"/>
      <c r="W18" s="83"/>
      <c r="X18" s="83"/>
      <c r="Y18" s="83"/>
      <c r="Z18" s="83"/>
    </row>
    <row r="19" spans="1:26" ht="12.7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spans="1:26" ht="12.7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row>
    <row r="21" spans="1:26" ht="12.7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row>
    <row r="22" spans="1:26" ht="12.7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row>
    <row r="23" spans="1:26" ht="12.7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row>
    <row r="24" spans="1:26" ht="12.7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ht="12.7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row>
    <row r="26" spans="1:26" ht="12.7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1:26" ht="12.7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spans="1:26" ht="12.7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spans="1:26" ht="12.7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ht="12.7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ht="12.7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26" ht="12.7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row>
    <row r="33" spans="1:26" ht="12.75">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spans="1:26" ht="12.7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row>
    <row r="35" spans="1:26" ht="12.7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row>
    <row r="36" spans="1:26" ht="12.75">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row>
    <row r="37" spans="1:26" ht="12.7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row>
    <row r="38" spans="1:26" ht="12.75">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spans="1:26" ht="12.7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1:26" ht="12.75">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spans="1:26" ht="12.7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spans="1:26" ht="12.75">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26" ht="12.75">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26" ht="12.75">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spans="1:26" ht="12.75">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row>
    <row r="46" spans="1:26" ht="12.75">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row>
    <row r="47" spans="1:26" ht="12.75">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1:26" ht="12.75">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ht="12.75">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1:26" ht="12.75">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ht="12.75">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spans="1:26" ht="12.7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ht="12.75">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ht="12.75">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spans="1:26" ht="12.7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spans="1:26" ht="12.7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spans="1:26" ht="12.7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spans="1:26" ht="12.7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spans="1:26" ht="12.7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spans="1:26" ht="12.7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spans="1:26" ht="12.7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spans="1:26" ht="12.7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spans="1:26" ht="12.7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spans="1:26" ht="12.7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1:26" ht="12.7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spans="1:26" ht="12.7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26" ht="12.7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spans="1:26" ht="12.7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spans="1:26" ht="12.7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spans="1:26" ht="12.7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1:26" ht="12.7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spans="1:26" ht="12.7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spans="1:26" ht="12.7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spans="1:26" ht="12.7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spans="1:26" ht="12.7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spans="1:26" ht="12.7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spans="1:26" ht="12.7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spans="1:26" ht="12.7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spans="1:26" ht="12.7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spans="1:26" ht="12.7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spans="1:26" ht="12.7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spans="1:26" ht="12.7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spans="1:26" ht="12.7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ht="12.7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spans="1:26" ht="12.7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spans="1:26" ht="12.7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12.7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ht="12.7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spans="1:26" ht="12.7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2.7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ht="12.7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spans="1:26" ht="12.7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spans="1:26" ht="12.7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ht="12.7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ht="12.7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spans="1:26" ht="12.7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1:26" ht="12.7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ht="12.7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spans="1:26" ht="12.7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1:26" ht="12.7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2.7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2.7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2.7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2.7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2.7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2.7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2.7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2.7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2.7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2.7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2.7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2.7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2.7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2.7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2.7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2.7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2.7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2.7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2.7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2.7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2.7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2.7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2.7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2.7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2.7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2.7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2.7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2.7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2.7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2.7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2.7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2.7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2.7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2.7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2.7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2.7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2.7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2.7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2.7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2.7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2.7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2.7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2.7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2.7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2.7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2.7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2.7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2.7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2.7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2.7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2.7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2.7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2.7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2.7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2.7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2.7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2.7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2.7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2.7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2.7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2.7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2.7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2.7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2.7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2.7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2.7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2.7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2.7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2.7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2.7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2.7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2.7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2.7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2.7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2.7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2.7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2.7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2.7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2.7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2.7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2.7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2.7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2.7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2.7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2.7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2.7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2.7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2.7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2.7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2.7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2.75">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2.75">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2.75">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2.75">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2.75">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2.75">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2.75">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2.75">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2.75">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2.75">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2.75">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2.75">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2.75">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2.75">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2.75">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2.75">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2.75">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2.75">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2.75">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2.75">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2.75">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2.75">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2.75">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2.75">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2.75">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2.75">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2.75">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2.75">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2.75">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2.75">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2.75">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2.75">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2.75">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2.75">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2.75">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2.75">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2.75">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2.75">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2.75">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2.75">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2.75">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2.75">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spans="1:26" ht="12.75">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ht="12.75">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spans="1:26" ht="12.75">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spans="1:26" ht="12.75">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spans="1:26" ht="12.75">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spans="1:26" ht="12.75">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spans="1:26" ht="12.75">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spans="1:26" ht="12.75">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spans="1:26" ht="12.75">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spans="1:26" ht="12.75">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spans="1:26" ht="12.75">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spans="1:26" ht="12.75">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spans="1:26" ht="12.75">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spans="1:26" ht="12.75">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spans="1:26" ht="12.75">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spans="1:26" ht="12.75">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spans="1:26" ht="12.75">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spans="1:26" ht="12.75">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spans="1:26" ht="12.75">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spans="1:26" ht="12.75">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spans="1:26" ht="12.75">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spans="1:26" ht="12.75">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spans="1:26" ht="12.75">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spans="1:26" ht="12.75">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spans="1:26" ht="12.75">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spans="1:26" ht="12.75">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spans="1:26" ht="12.75">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spans="1:26" ht="12.75">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spans="1:26" ht="12.75">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spans="1:26" ht="12.75">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spans="1:26" ht="12.75">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spans="1:26" ht="12.75">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spans="1:26" ht="12.75">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spans="1:26" ht="12.75">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spans="1:26" ht="12.75">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spans="1:26" ht="12.75">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spans="1:26" ht="12.75">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spans="1:26" ht="12.75">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spans="1:26" ht="12.75">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spans="1:26" ht="12.75">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spans="1:26" ht="12.75">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spans="1:26" ht="12.75">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spans="1:26" ht="12.75">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spans="1:26" ht="12.75">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spans="1:26" ht="12.75">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spans="1:26" ht="12.75">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spans="1:26" ht="12.75">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spans="1:26" ht="12.75">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spans="1:26" ht="12.75">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spans="1:26" ht="12.75">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spans="1:26" ht="12.75">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spans="1:26" ht="12.75">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spans="1:26" ht="12.75">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spans="1:26" ht="12.75">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spans="1:26" ht="12.75">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spans="1:26" ht="12.75">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spans="1:26" ht="12.75">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spans="1:26" ht="12.75">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spans="1:26" ht="12.75">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spans="1:26" ht="12.75">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spans="1:26" ht="12.75">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spans="1:26" ht="12.75">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spans="1:26" ht="12.75">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spans="1:26" ht="12.75">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spans="1:26" ht="12.75">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spans="1:26" ht="12.75">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spans="1:26" ht="12.75">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spans="1:26" ht="12.75">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spans="1:26" ht="12.75">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spans="1:26" ht="12.75">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spans="1:26" ht="12.75">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spans="1:26" ht="12.75">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spans="1:26" ht="12.75">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spans="1:26" ht="12.75">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spans="1:26" ht="12.75">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spans="1:26" ht="12.75">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spans="1:26" ht="12.75">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spans="1:26" ht="12.75">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spans="1:26" ht="12.75">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spans="1:26" ht="12.75">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spans="1:26" ht="12.75">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spans="1:26" ht="12.75">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spans="1:26" ht="12.75">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spans="1:26" ht="12.75">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spans="1:26" ht="12.75">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spans="1:26" ht="12.75">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spans="1:26" ht="12.75">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spans="1:26" ht="12.75">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spans="1:26" ht="12.75">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spans="1:26" ht="12.75">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spans="1:26" ht="12.75">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spans="1:26" ht="12.75">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spans="1:26" ht="12.75">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spans="1:26" ht="12.75">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spans="1:26" ht="12.75">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spans="1:26" ht="12.75">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spans="1:26" ht="12.75">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spans="1:26" ht="12.75">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spans="1:26" ht="12.75">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spans="1:26" ht="12.75">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spans="1:26" ht="12.75">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spans="1:26" ht="12.75">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spans="1:26" ht="12.75">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spans="1:26" ht="12.75">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spans="1:26" ht="12.75">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spans="1:26" ht="12.75">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spans="1:26" ht="12.75">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spans="1:26" ht="12.75">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spans="1:26" ht="12.75">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spans="1:26" ht="12.75">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spans="1:26" ht="12.75">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spans="1:26" ht="12.75">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spans="1:26" ht="12.75">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spans="1:26" ht="12.75">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spans="1:26" ht="12.75">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spans="1:26" ht="12.75">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spans="1:26" ht="12.75">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spans="1:26" ht="12.75">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spans="1:26" ht="12.75">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spans="1:26" ht="12.75">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spans="1:26" ht="12.75">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spans="1:26" ht="12.75">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spans="1:26" ht="12.75">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spans="1:26" ht="12.75">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spans="1:26" ht="12.75">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spans="1:26" ht="12.75">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spans="1:26" ht="12.75">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spans="1:26" ht="12.75">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spans="1:26" ht="12.75">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spans="1:26" ht="12.75">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spans="1:26" ht="12.75">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spans="1:26" ht="12.75">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spans="1:26" ht="12.75">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spans="1:26" ht="12.75">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spans="1:26" ht="12.75">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spans="1:26" ht="12.75">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spans="1:26" ht="12.75">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spans="1:26" ht="12.75">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spans="1:26" ht="12.75">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spans="1:26" ht="12.75">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spans="1:26" ht="12.75">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spans="1:26" ht="12.75">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spans="1:26" ht="12.75">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spans="1:26" ht="12.75">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spans="1:26" ht="12.75">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spans="1:26" ht="12.75">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spans="1:26" ht="12.75">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spans="1:26" ht="12.75">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spans="1:26" ht="12.75">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spans="1:26" ht="12.75">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spans="1:26" ht="12.75">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spans="1:26" ht="12.75">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spans="1:26" ht="12.75">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spans="1:26" ht="12.75">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spans="1:26" ht="12.75">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spans="1:26" ht="12.75">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spans="1:26" ht="12.75">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spans="1:26" ht="12.75">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spans="1:26" ht="12.75">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spans="1:26" ht="12.75">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spans="1:26" ht="12.75">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spans="1:26" ht="12.75">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spans="1:26" ht="12.75">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spans="1:26" ht="12.75">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spans="1:26" ht="12.75">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spans="1:26" ht="12.75">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spans="1:26" ht="12.75">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spans="1:26" ht="12.75">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spans="1:26" ht="12.75">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spans="1:26" ht="12.75">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spans="1:26" ht="12.75">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spans="1:26" ht="12.75">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spans="1:26" ht="12.75">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spans="1:26" ht="12.75">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spans="1:26" ht="12.75">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spans="1:26" ht="12.75">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spans="1:26" ht="12.75">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spans="1:26" ht="12.75">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spans="1:26" ht="12.75">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spans="1:26" ht="12.75">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spans="1:26" ht="12.75">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spans="1:26" ht="12.75">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spans="1:26" ht="12.75">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spans="1:26" ht="12.75">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spans="1:26" ht="12.75">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spans="1:26" ht="12.75">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spans="1:26" ht="12.75">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spans="1:26" ht="12.75">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spans="1:26" ht="12.75">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spans="1:26" ht="12.75">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spans="1:26" ht="12.75">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spans="1:26" ht="12.75">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spans="1:26" ht="12.75">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spans="1:26" ht="12.75">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spans="1:26" ht="12.75">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spans="1:26" ht="12.75">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spans="1:26" ht="12.75">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spans="1:26" ht="12.75">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spans="1:26" ht="12.75">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spans="1:26" ht="12.75">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spans="1:26" ht="12.75">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spans="1:26" ht="12.75">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spans="1:26" ht="12.75">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spans="1:26" ht="12.75">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spans="1:26" ht="12.75">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spans="1:26" ht="12.75">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spans="1:26" ht="12.75">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spans="1:26" ht="12.75">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spans="1:26" ht="12.75">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spans="1:26" ht="12.75">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spans="1:26" ht="12.75">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spans="1:26" ht="12.75">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spans="1:26" ht="12.75">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spans="1:26" ht="12.75">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spans="1:26" ht="12.75">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spans="1:26" ht="12.75">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spans="1:26" ht="12.75">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spans="1:26" ht="12.75">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spans="1:26" ht="12.75">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spans="1:26" ht="12.75">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spans="1:26" ht="12.75">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spans="1:26" ht="12.75">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spans="1:26" ht="12.75">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spans="1:26" ht="12.75">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spans="1:26" ht="12.75">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spans="1:26" ht="12.75">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spans="1:26" ht="12.75">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spans="1:26" ht="12.75">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spans="1:26" ht="12.75">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spans="1:26" ht="12.75">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spans="1:26" ht="12.75">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spans="1:26" ht="12.75">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spans="1:26" ht="12.75">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spans="1:26" ht="12.75">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spans="1:26" ht="12.75">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spans="1:26" ht="12.75">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spans="1:26" ht="12.75">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spans="1:26" ht="12.75">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spans="1:26" ht="12.75">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spans="1:26" ht="12.75">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spans="1:26" ht="12.75">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spans="1:26" ht="12.75">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spans="1:26" ht="12.75">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spans="1:26" ht="12.75">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spans="1:26" ht="12.75">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spans="1:26" ht="12.75">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spans="1:26" ht="12.75">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spans="1:26" ht="12.75">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spans="1:26" ht="12.75">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spans="1:26" ht="12.75">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spans="1:26" ht="12.75">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spans="1:26" ht="12.75">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spans="1:26" ht="12.75">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spans="1:26" ht="12.75">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spans="1:26" ht="12.75">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spans="1:26" ht="12.75">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spans="1:26" ht="12.75">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spans="1:26" ht="12.75">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spans="1:26" ht="12.75">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spans="1:26" ht="12.75">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spans="1:26" ht="12.75">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spans="1:26" ht="12.75">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spans="1:26" ht="12.75">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spans="1:26" ht="12.75">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spans="1:26" ht="12.75">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spans="1:26" ht="12.75">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spans="1:26" ht="12.75">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spans="1:26" ht="12.75">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spans="1:26" ht="12.75">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spans="1:26" ht="12.75">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spans="1:26" ht="12.75">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spans="1:26" ht="12.75">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spans="1:26" ht="12.7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spans="1:26" ht="12.75">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spans="1:26" ht="12.75">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spans="1:26" ht="12.75">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spans="1:26" ht="12.75">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spans="1:26" ht="12.75">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spans="1:26" ht="12.75">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spans="1:26" ht="12.75">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spans="1:26" ht="12.75">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spans="1:26" ht="12.75">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spans="1:26" ht="12.7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spans="1:26" ht="12.75">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spans="1:26" ht="12.75">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spans="1:26" ht="12.75">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spans="1:26" ht="12.75">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spans="1:26" ht="12.75">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spans="1:26" ht="12.75">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spans="1:26" ht="12.75">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spans="1:26" ht="12.75">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spans="1:26" ht="12.75">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spans="1:26" ht="12.7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spans="1:26" ht="12.75">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spans="1:26" ht="12.75">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spans="1:26" ht="12.75">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spans="1:26" ht="12.75">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spans="1:26" ht="12.75">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spans="1:26" ht="12.75">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spans="1:26" ht="12.75">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spans="1:26" ht="12.75">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spans="1:26" ht="12.75">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spans="1:26" ht="12.75">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spans="1:26" ht="12.75">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spans="1:26" ht="12.75">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spans="1:26" ht="12.75">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spans="1:26" ht="12.75">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spans="1:26" ht="12.75">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spans="1:26" ht="12.75">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spans="1:26" ht="12.75">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spans="1:26" ht="12.75">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spans="1:26" ht="12.75">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spans="1:26" ht="12.75">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spans="1:26" ht="12.75">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spans="1:26" ht="12.75">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spans="1:26" ht="12.75">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spans="1:26" ht="12.75">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spans="1:26" ht="12.75">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spans="1:26" ht="12.75">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spans="1:26" ht="12.75">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spans="1:26" ht="12.75">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spans="1:26" ht="12.75">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spans="1:26" ht="12.75">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spans="1:26" ht="12.75">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spans="1:26" ht="12.75">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spans="1:26" ht="12.75">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spans="1:26" ht="12.75">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spans="1:26" ht="12.75">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spans="1:26" ht="12.75">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spans="1:26" ht="12.75">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spans="1:26" ht="12.75">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spans="1:26" ht="12.75">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spans="1:26" ht="12.75">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spans="1:26" ht="12.75">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spans="1:26" ht="12.75">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spans="1:26" ht="12.75">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spans="1:26" ht="12.75">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spans="1:26" ht="12.75">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spans="1:26" ht="12.75">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spans="1:26" ht="12.75">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spans="1:26" ht="12.75">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spans="1:26" ht="12.75">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spans="1:26" ht="12.75">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spans="1:26" ht="12.75">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spans="1:26" ht="12.75">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spans="1:26" ht="12.75">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spans="1:26" ht="12.75">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spans="1:26" ht="12.75">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spans="1:26" ht="12.75">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spans="1:26" ht="12.75">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spans="1:26" ht="12.75">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spans="1:26" ht="12.75">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spans="1:26" ht="12.75">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spans="1:26" ht="12.75">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spans="1:26" ht="12.75">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spans="1:26" ht="12.75">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spans="1:26" ht="12.75">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spans="1:26" ht="12.75">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spans="1:26" ht="12.75">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spans="1:26" ht="12.75">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spans="1:26" ht="12.75">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spans="1:26" ht="12.75">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spans="1:26" ht="12.75">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spans="1:26" ht="12.75">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spans="1:26" ht="12.75">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spans="1:26" ht="12.75">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spans="1:26" ht="12.75">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spans="1:26" ht="12.75">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spans="1:26" ht="12.75">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spans="1:26" ht="12.75">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spans="1:26" ht="12.75">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spans="1:26" ht="12.75">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spans="1:26" ht="12.75">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spans="1:26" ht="12.75">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spans="1:26" ht="12.75">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spans="1:26" ht="12.75">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spans="1:26" ht="12.75">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spans="1:26" ht="12.75">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spans="1:26" ht="12.75">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spans="1:26" ht="12.75">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spans="1:26" ht="12.75">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spans="1:26" ht="12.75">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spans="1:26" ht="12.75">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spans="1:26" ht="12.75">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spans="1:26" ht="12.75">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spans="1:26" ht="12.75">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spans="1:26" ht="12.75">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spans="1:26" ht="12.75">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spans="1:26" ht="12.75">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spans="1:26" ht="12.75">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spans="1:26" ht="12.75">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spans="1:26" ht="12.75">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spans="1:26" ht="12.75">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spans="1:26" ht="12.75">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spans="1:26" ht="12.75">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spans="1:26" ht="12.75">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spans="1:26" ht="12.75">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spans="1:26" ht="12.75">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spans="1:26" ht="12.75">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spans="1:26" ht="12.75">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spans="1:26" ht="12.75">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spans="1:26" ht="12.75">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spans="1:26" ht="12.75">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spans="1:26" ht="12.75">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spans="1:26" ht="12.75">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spans="1:26" ht="12.75">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spans="1:26" ht="12.75">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spans="1:26" ht="12.75">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spans="1:26" ht="12.75">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spans="1:26" ht="12.75">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spans="1:26" ht="12.75">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spans="1:26" ht="12.75">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spans="1:26" ht="12.75">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spans="1:26" ht="12.75">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spans="1:26" ht="12.75">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spans="1:26" ht="12.75">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spans="1:26" ht="12.75">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spans="1:26" ht="12.75">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spans="1:26" ht="12.75">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spans="1:26" ht="12.75">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spans="1:26" ht="12.75">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spans="1:26" ht="12.75">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spans="1:26" ht="12.75">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spans="1:26" ht="12.75">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spans="1:26" ht="12.75">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spans="1:26" ht="12.75">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spans="1:26" ht="12.75">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spans="1:26" ht="12.75">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spans="1:26" ht="12.75">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spans="1:26" ht="12.75">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spans="1:26" ht="12.75">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spans="1:26" ht="12.75">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spans="1:26" ht="12.75">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spans="1:26" ht="12.75">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spans="1:26" ht="12.75">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spans="1:26" ht="12.75">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spans="1:26" ht="12.75">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spans="1:26" ht="12.75">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spans="1:26" ht="12.75">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spans="1:26" ht="12.75">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spans="1:26" ht="12.75">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spans="1:26" ht="12.75">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spans="1:26" ht="12.75">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spans="1:26" ht="12.75">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spans="1:26" ht="12.75">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spans="1:26" ht="12.75">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spans="1:26" ht="12.75">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spans="1:26" ht="12.75">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spans="1:26" ht="12.75">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spans="1:26" ht="12.75">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spans="1:26" ht="12.75">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spans="1:26" ht="12.75">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spans="1:26" ht="12.75">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spans="1:26" ht="12.75">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spans="1:26" ht="12.75">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spans="1:26" ht="12.75">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spans="1:26" ht="12.75">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spans="1:26" ht="12.75">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spans="1:26" ht="12.75">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spans="1:26" ht="12.75">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spans="1:26" ht="12.75">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spans="1:26" ht="12.75">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spans="1:26" ht="12.75">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spans="1:26" ht="12.75">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spans="1:26" ht="12.75">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spans="1:26" ht="12.75">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spans="1:26" ht="12.75">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spans="1:26" ht="12.75">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spans="1:26" ht="12.75">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spans="1:26" ht="12.75">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spans="1:26" ht="12.75">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spans="1:26" ht="12.75">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spans="1:26" ht="12.75">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spans="1:26" ht="12.75">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spans="1:26" ht="12.75">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spans="1:26" ht="12.75">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spans="1:26" ht="12.75">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spans="1:26" ht="12.75">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spans="1:26" ht="12.75">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spans="1:26" ht="12.75">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spans="1:26" ht="12.75">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spans="1:26" ht="12.75">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spans="1:26" ht="12.75">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spans="1:26" ht="12.75">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spans="1:26" ht="12.75">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spans="1:26" ht="12.75">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spans="1:26" ht="12.75">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spans="1:26" ht="12.75">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spans="1:26" ht="12.75">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spans="1:26" ht="12.75">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spans="1:26" ht="12.75">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spans="1:26" ht="12.75">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spans="1:26" ht="12.75">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spans="1:26" ht="12.75">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spans="1:26" ht="12.75">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spans="1:26" ht="12.75">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spans="1:26" ht="12.75">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spans="1:26" ht="12.75">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spans="1:26" ht="12.75">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spans="1:26" ht="12.75">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spans="1:26" ht="12.75">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spans="1:26" ht="12.75">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spans="1:26" ht="12.75">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spans="1:26" ht="12.75">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spans="1:26" ht="12.75">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spans="1:26" ht="12.75">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spans="1:26" ht="12.75">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spans="1:26" ht="12.75">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spans="1:26" ht="12.75">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spans="1:26" ht="12.75">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spans="1:26" ht="12.75">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spans="1:26" ht="12.75">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spans="1:26" ht="12.75">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spans="1:26" ht="12.75">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spans="1:26" ht="12.75">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spans="1:26" ht="12.75">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spans="1:26" ht="12.75">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spans="1:26" ht="12.75">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spans="1:26" ht="12.75">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spans="1:26" ht="12.75">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spans="1:26" ht="12.75">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spans="1:26" ht="12.75">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spans="1:26" ht="12.75">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spans="1:26" ht="12.75">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spans="1:26" ht="12.75">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spans="1:26" ht="12.75">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spans="1:26" ht="12.75">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spans="1:26" ht="12.75">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spans="1:26" ht="12.75">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spans="1:26" ht="12.75">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spans="1:26" ht="12.75">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spans="1:26" ht="12.75">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spans="1:26" ht="12.75">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spans="1:26" ht="12.75">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spans="1:26" ht="12.75">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spans="1:26" ht="12.75">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spans="1:26" ht="12.75">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spans="1:26" ht="12.75">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spans="1:26" ht="12.75">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spans="1:26" ht="12.75">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spans="1:26" ht="12.75">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spans="1:26" ht="12.75">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spans="1:26" ht="12.75">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spans="1:26" ht="12.75">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spans="1:26" ht="12.75">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spans="1:26" ht="12.75">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spans="1:26" ht="12.75">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spans="1:26" ht="12.75">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spans="1:26" ht="12.75">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spans="1:26" ht="12.75">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spans="1:26" ht="12.75">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spans="1:26" ht="12.75">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spans="1:26" ht="12.75">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spans="1:26" ht="12.75">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spans="1:26" ht="12.75">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spans="1:26" ht="12.75">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spans="1:26" ht="12.75">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spans="1:26" ht="12.75">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spans="1:26" ht="12.75">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spans="1:26" ht="12.75">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spans="1:26" ht="12.75">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spans="1:26" ht="12.75">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spans="1:26" ht="12.75">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spans="1:26" ht="12.75">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spans="1:26" ht="12.75">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spans="1:26" ht="12.75">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spans="1:26" ht="12.75">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spans="1:26" ht="12.75">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spans="1:26" ht="12.75">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spans="1:26" ht="12.75">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spans="1:26" ht="12.75">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spans="1:26" ht="12.75">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spans="1:26" ht="12.75">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spans="1:26" ht="12.75">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spans="1:26" ht="12.75">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spans="1:26" ht="12.75">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spans="1:26" ht="12.75">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spans="1:26" ht="12.75">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spans="1:26" ht="12.75">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spans="1:26" ht="12.75">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spans="1:26" ht="12.75">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spans="1:26" ht="12.75">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spans="1:26" ht="12.75">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spans="1:26" ht="12.75">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spans="1:26" ht="12.75">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spans="1:26" ht="12.75">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spans="1:26" ht="12.75">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spans="1:26" ht="12.75">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spans="1:26" ht="12.75">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spans="1:26" ht="12.75">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spans="1:26" ht="12.75">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spans="1:26" ht="12.75">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spans="1:26" ht="12.75">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spans="1:26" ht="12.75">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spans="1:26" ht="12.75">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spans="1:26" ht="12.75">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spans="1:26" ht="12.75">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spans="1:26" ht="12.75">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spans="1:26" ht="12.75">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spans="1:26" ht="12.75">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spans="1:26" ht="12.75">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spans="1:26" ht="12.75">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spans="1:26" ht="12.75">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spans="1:26" ht="12.75">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spans="1:26" ht="12.75">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spans="1:26" ht="12.75">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spans="1:26" ht="12.75">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spans="1:26" ht="12.75">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spans="1:26" ht="12.75">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spans="1:26" ht="12.75">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spans="1:26" ht="12.75">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spans="1:26" ht="12.75">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spans="1:26" ht="12.75">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spans="1:26" ht="12.75">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spans="1:26" ht="12.75">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spans="1:26" ht="12.75">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spans="1:26" ht="12.75">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spans="1:26" ht="12.75">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spans="1:26" ht="12.75">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spans="1:26" ht="12.75">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spans="1:26" ht="12.75">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spans="1:26" ht="12.75">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spans="1:26" ht="12.75">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spans="1:26" ht="12.75">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spans="1:26" ht="12.75">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spans="1:26" ht="12.75">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spans="1:26" ht="12.75">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spans="1:26" ht="12.75">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spans="1:26" ht="12.75">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spans="1:26" ht="12.75">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spans="1:26" ht="12.75">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spans="1:26" ht="12.75">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spans="1:26" ht="12.75">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spans="1:26" ht="12.75">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spans="1:26" ht="12.75">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spans="1:26" ht="12.75">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spans="1:26" ht="12.75">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spans="1:26" ht="12.75">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spans="1:26" ht="12.75">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spans="1:26" ht="12.75">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spans="1:26" ht="12.75">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spans="1:26" ht="12.75">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spans="1:26" ht="12.75">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spans="1:26" ht="12.75">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spans="1:26" ht="12.75">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spans="1:26" ht="12.75">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spans="1:26" ht="12.75">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spans="1:26" ht="12.75">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spans="1:26" ht="12.75">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spans="1:26" ht="12.75">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spans="1:26" ht="12.75">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spans="1:26" ht="12.75">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spans="1:26" ht="12.75">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spans="1:26" ht="12.75">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spans="1:26" ht="12.75">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spans="1:26" ht="12.75">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spans="1:26" ht="12.75">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spans="1:26" ht="12.75">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spans="1:26" ht="12.75">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spans="1:26" ht="12.75">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spans="1:26" ht="12.75">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spans="1:26" ht="12.75">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spans="1:26" ht="12.75">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spans="1:26" ht="12.75">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spans="1:26" ht="12.75">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spans="1:26" ht="12.75">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spans="1:26" ht="12.75">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spans="1:26" ht="12.75">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spans="1:26" ht="12.75">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spans="1:26" ht="12.75">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spans="1:26" ht="12.75">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spans="1:26" ht="12.75">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spans="1:26" ht="12.75">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spans="1:26" ht="12.75">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spans="1:26" ht="12.75">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spans="1:26" ht="12.75">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spans="1:26" ht="12.75">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spans="1:26" ht="12.75">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spans="1:26" ht="12.75">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spans="1:26" ht="12.75">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spans="1:26" ht="12.75">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spans="1:26" ht="12.75">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spans="1:26" ht="12.75">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spans="1:26" ht="12.75">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spans="1:26" ht="12.75">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spans="1:26" ht="12.75">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spans="1:26" ht="12.75">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spans="1:26" ht="12.75">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spans="1:26" ht="12.75">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spans="1:26" ht="12.75">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spans="1:26" ht="12.75">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spans="1:26" ht="12.75">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spans="1:26" ht="12.75">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spans="1:26" ht="12.75">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spans="1:26" ht="12.75">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spans="1:26" ht="12.75">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spans="1:26" ht="12.75">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spans="1:26" ht="12.75">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spans="1:26" ht="12.75">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spans="1:26" ht="12.75">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spans="1:26" ht="12.75">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spans="1:26" ht="12.75">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spans="1:26" ht="12.75">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spans="1:26" ht="12.75">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spans="1:26" ht="12.75">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spans="1:26" ht="12.75">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spans="1:26" ht="12.75">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spans="1:26" ht="12.75">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spans="1:26" ht="12.75">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spans="1:26" ht="12.75">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spans="1:26" ht="12.75">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spans="1:26" ht="12.75">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spans="1:26" ht="12.75">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spans="1:26" ht="12.75">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spans="1:26" ht="12.75">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spans="1:26" ht="12.75">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spans="1:26" ht="12.75">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spans="1:26" ht="12.75">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spans="1:26" ht="12.75">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spans="1:26" ht="12.75">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spans="1:26" ht="12.75">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spans="1:26" ht="12.75">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spans="1:26" ht="12.75">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spans="1:26" ht="12.75">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spans="1:26" ht="12.75">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spans="1:26" ht="12.75">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spans="1:26" ht="12.75">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spans="1:26" ht="12.75">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spans="1:26" ht="12.75">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spans="1:26" ht="12.75">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spans="1:26" ht="12.75">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spans="1:26" ht="12.75">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spans="1:26" ht="12.75">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spans="1:26" ht="12.75">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spans="1:26" ht="12.75">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spans="1:26" ht="12.75">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spans="1:26" ht="12.75">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spans="1:26" ht="12.75">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spans="1:26" ht="12.75">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spans="1:26" ht="12.75">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spans="1:26" ht="12.75">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spans="1:26" ht="12.75">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spans="1:26" ht="12.75">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spans="1:26" ht="12.75">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spans="1:26" ht="12.75">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spans="1:26" ht="12.75">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spans="1:26" ht="12.75">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spans="1:26" ht="12.75">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spans="1:26" ht="12.75">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spans="1:26" ht="12.75">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spans="1:26" ht="12.75">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spans="1:26" ht="12.75">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spans="1:26" ht="12.75">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spans="1:26" ht="12.75">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spans="1:26" ht="12.75">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spans="1:26" ht="12.75">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spans="1:26" ht="12.75">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spans="1:26" ht="12.75">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spans="1:26" ht="12.75">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spans="1:26" ht="12.75">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spans="1:26" ht="12.75">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spans="1:26" ht="12.75">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spans="1:26" ht="12.75">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spans="1:26" ht="12.75">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spans="1:26" ht="12.75">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spans="1:26" ht="12.75">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spans="1:26" ht="12.75">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spans="1:26" ht="12.75">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spans="1:26" ht="12.75">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row r="1002" spans="1:26" ht="12.75">
      <c r="A1002" s="83"/>
      <c r="B1002" s="83"/>
      <c r="C1002" s="83"/>
      <c r="D1002" s="83"/>
      <c r="E1002" s="83"/>
      <c r="F1002" s="83"/>
      <c r="G1002" s="83"/>
      <c r="H1002" s="83"/>
      <c r="I1002" s="83"/>
      <c r="J1002" s="83"/>
      <c r="K1002" s="83"/>
      <c r="L1002" s="83"/>
      <c r="M1002" s="83"/>
      <c r="N1002" s="83"/>
      <c r="O1002" s="83"/>
      <c r="P1002" s="83"/>
      <c r="Q1002" s="83"/>
      <c r="R1002" s="83"/>
      <c r="S1002" s="83"/>
      <c r="T1002" s="83"/>
      <c r="U1002" s="83"/>
      <c r="V1002" s="83"/>
      <c r="W1002" s="83"/>
      <c r="X1002" s="83"/>
      <c r="Y1002" s="83"/>
      <c r="Z1002" s="83"/>
    </row>
    <row r="1003" spans="1:26" ht="12.75">
      <c r="A1003" s="83"/>
      <c r="B1003" s="83"/>
      <c r="C1003" s="83"/>
      <c r="D1003" s="83"/>
      <c r="E1003" s="83"/>
      <c r="F1003" s="83"/>
      <c r="G1003" s="83"/>
      <c r="H1003" s="83"/>
      <c r="I1003" s="83"/>
      <c r="J1003" s="83"/>
      <c r="K1003" s="83"/>
      <c r="L1003" s="83"/>
      <c r="M1003" s="83"/>
      <c r="N1003" s="83"/>
      <c r="O1003" s="83"/>
      <c r="P1003" s="83"/>
      <c r="Q1003" s="83"/>
      <c r="R1003" s="83"/>
      <c r="S1003" s="83"/>
      <c r="T1003" s="83"/>
      <c r="U1003" s="83"/>
      <c r="V1003" s="83"/>
      <c r="W1003" s="83"/>
      <c r="X1003" s="83"/>
      <c r="Y1003" s="83"/>
      <c r="Z1003" s="83"/>
    </row>
  </sheetData>
  <conditionalFormatting sqref="G3:H16">
    <cfRule type="cellIs" dxfId="3" priority="1" operator="equal">
      <formula>1</formula>
    </cfRule>
    <cfRule type="cellIs" dxfId="2" priority="2" operator="equal">
      <formula>2</formula>
    </cfRule>
    <cfRule type="cellIs" dxfId="1" priority="3" operator="equal">
      <formula>3</formula>
    </cfRule>
  </conditionalFormatting>
  <conditionalFormatting sqref="A17:E17">
    <cfRule type="notContainsBlanks" dxfId="0" priority="4">
      <formula>LEN(TRIM(A17))&gt;0</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21"/>
  <sheetViews>
    <sheetView zoomScaleNormal="100" workbookViewId="0">
      <selection activeCell="C20" sqref="C20"/>
    </sheetView>
  </sheetViews>
  <sheetFormatPr defaultColWidth="14.42578125" defaultRowHeight="15.75" customHeight="1"/>
  <cols>
    <col min="1" max="9" width="14.42578125" style="32"/>
    <col min="10" max="10" width="34" style="33" customWidth="1"/>
    <col min="11" max="11" width="34.85546875" style="33" customWidth="1"/>
    <col min="12" max="16384" width="14.42578125" style="32"/>
  </cols>
  <sheetData>
    <row r="1" spans="3:11" ht="12.75"/>
    <row r="2" spans="3:11" ht="12.75"/>
    <row r="3" spans="3:11" ht="12.75">
      <c r="C3" s="34"/>
      <c r="D3" s="34"/>
    </row>
    <row r="4" spans="3:11" ht="25.5">
      <c r="C4" s="34"/>
      <c r="D4" s="34"/>
      <c r="J4" s="35" t="s">
        <v>198</v>
      </c>
      <c r="K4" s="35" t="s">
        <v>199</v>
      </c>
    </row>
    <row r="5" spans="3:11" ht="39" customHeight="1">
      <c r="C5" s="34"/>
      <c r="D5" s="34"/>
      <c r="J5" s="36" t="str">
        <f>IF(OR('Scores_Y-as'!$I4=1,'Scores_Y-as'!$I4=2),'Scores_Y-as'!$A4,"")</f>
        <v/>
      </c>
      <c r="K5" s="36" t="str">
        <f>IF(OR('Scores_X-as'!$I4=1,'Scores_X-as'!$I4=2),'Scores_X-as'!$A4,"")</f>
        <v/>
      </c>
    </row>
    <row r="6" spans="3:11" ht="39" customHeight="1">
      <c r="C6" s="34"/>
      <c r="D6" s="34"/>
      <c r="J6" s="36" t="str">
        <f>IF(OR('Scores_Y-as'!$I5=1,'Scores_Y-as'!$I5=2),'Scores_Y-as'!$A5,"")</f>
        <v/>
      </c>
      <c r="K6" s="36" t="str">
        <f>IF(OR('Scores_X-as'!$I5=1,'Scores_X-as'!$I5=2),'Scores_X-as'!$A5,"")</f>
        <v/>
      </c>
    </row>
    <row r="7" spans="3:11" ht="39" customHeight="1">
      <c r="C7" s="34"/>
      <c r="D7" s="34"/>
      <c r="J7" s="36" t="str">
        <f>IF(OR('Scores_Y-as'!$I6=1,'Scores_Y-as'!$I6=2),'Scores_Y-as'!$A6,"")</f>
        <v/>
      </c>
      <c r="K7" s="36" t="str">
        <f>IF(OR('Scores_X-as'!$I6=1,'Scores_X-as'!$I6=2),'Scores_X-as'!$A6,"")</f>
        <v/>
      </c>
    </row>
    <row r="8" spans="3:11" ht="39" customHeight="1">
      <c r="J8" s="36" t="str">
        <f>IF(OR('Scores_Y-as'!$I7=1,'Scores_Y-as'!$I7=2),'Scores_Y-as'!$A7,"")</f>
        <v/>
      </c>
      <c r="K8" s="36" t="str">
        <f>IF(OR('Scores_X-as'!$I7=1,'Scores_X-as'!$I7=2),'Scores_X-as'!$A7,"")</f>
        <v/>
      </c>
    </row>
    <row r="9" spans="3:11" ht="39" customHeight="1">
      <c r="J9" s="36" t="str">
        <f>IF(OR('Scores_Y-as'!$I8=1,'Scores_Y-as'!$I8=2),'Scores_Y-as'!$A8,"")</f>
        <v/>
      </c>
      <c r="K9" s="36" t="str">
        <f>IF(OR('Scores_X-as'!$I8=1,'Scores_X-as'!$I8=2),'Scores_X-as'!$A8,"")</f>
        <v/>
      </c>
    </row>
    <row r="10" spans="3:11" ht="39" customHeight="1">
      <c r="J10" s="36" t="str">
        <f>IF(OR('Scores_Y-as'!$I9=1,'Scores_Y-as'!$I9=2),'Scores_Y-as'!$A9,"")</f>
        <v/>
      </c>
      <c r="K10" s="36" t="str">
        <f>IF(OR('Scores_X-as'!$I9=1,'Scores_X-as'!$I9=2),'Scores_X-as'!$A9,"")</f>
        <v/>
      </c>
    </row>
    <row r="11" spans="3:11" ht="39" customHeight="1">
      <c r="J11" s="36" t="str">
        <f>IF(OR('Scores_Y-as'!$I10=1,'Scores_Y-as'!$I10=2),'Scores_Y-as'!$A10,"")</f>
        <v/>
      </c>
      <c r="K11" s="36" t="str">
        <f>IF(OR('Scores_X-as'!$I10=1,'Scores_X-as'!$I10=2),'Scores_X-as'!$A10,"")</f>
        <v/>
      </c>
    </row>
    <row r="12" spans="3:11" ht="39" customHeight="1">
      <c r="J12" s="36" t="str">
        <f>IF(OR('Scores_Y-as'!$I11=1,'Scores_Y-as'!$I11=2),'Scores_Y-as'!$A11,"")</f>
        <v/>
      </c>
      <c r="K12" s="36" t="str">
        <f>IF(OR('Scores_X-as'!$I11=1,'Scores_X-as'!$I11=2),'Scores_X-as'!$A11,"")</f>
        <v/>
      </c>
    </row>
    <row r="13" spans="3:11" ht="39" customHeight="1">
      <c r="J13" s="36" t="str">
        <f>IF(OR('Scores_Y-as'!$I12=1,'Scores_Y-as'!$I12=2),'Scores_Y-as'!$A12,"")</f>
        <v/>
      </c>
      <c r="K13" s="36" t="str">
        <f>IF(OR('Scores_X-as'!$I12=1,'Scores_X-as'!$I12=2),'Scores_X-as'!$A12,"")</f>
        <v/>
      </c>
    </row>
    <row r="14" spans="3:11" ht="39" customHeight="1">
      <c r="J14" s="36" t="str">
        <f>IF(OR('Scores_Y-as'!$I13=1,'Scores_Y-as'!$I13=2),'Scores_Y-as'!$A13,"")</f>
        <v/>
      </c>
      <c r="K14" s="36" t="str">
        <f>IF(OR('Scores_X-as'!$I13=1,'Scores_X-as'!$I13=2),'Scores_X-as'!$A13,"")</f>
        <v/>
      </c>
    </row>
    <row r="15" spans="3:11" ht="39" customHeight="1">
      <c r="J15" s="36" t="str">
        <f>IF(OR('Scores_Y-as'!$I14=1,'Scores_Y-as'!$I14=2),'Scores_Y-as'!$A14,"")</f>
        <v/>
      </c>
      <c r="K15" s="36" t="str">
        <f>IF(OR('Scores_X-as'!$I14=1,'Scores_X-as'!$I14=2),'Scores_X-as'!$A14,"")</f>
        <v/>
      </c>
    </row>
    <row r="16" spans="3:11" ht="39" customHeight="1">
      <c r="J16" s="36" t="str">
        <f>IF(OR('Scores_Y-as'!$I15=1,'Scores_Y-as'!$I15=2),'Scores_Y-as'!$A15,"")</f>
        <v/>
      </c>
      <c r="K16" s="36" t="str">
        <f>IF(OR('Scores_X-as'!$I15=1,'Scores_X-as'!$I15=2),'Scores_X-as'!$A15,"")</f>
        <v/>
      </c>
    </row>
    <row r="17" spans="1:11" ht="15.75" customHeight="1">
      <c r="J17" s="36" t="str">
        <f>IF(OR('Scores_Y-as'!$I16=1,'Scores_Y-as'!$I16=2),'Scores_Y-as'!$A16,"")</f>
        <v/>
      </c>
      <c r="K17" s="36" t="str">
        <f>IF(OR('Scores_X-as'!$I16=1,'Scores_X-as'!$I16=2),'Scores_X-as'!$A16,"")</f>
        <v/>
      </c>
    </row>
    <row r="18" spans="1:11" ht="15.75" customHeight="1">
      <c r="J18" s="37"/>
    </row>
    <row r="19" spans="1:11" ht="15.75" customHeight="1">
      <c r="B19" s="32" t="s">
        <v>200</v>
      </c>
      <c r="C19" s="32" t="s">
        <v>201</v>
      </c>
      <c r="J19" s="37"/>
    </row>
    <row r="20" spans="1:11" ht="15.75" customHeight="1">
      <c r="A20" s="32" t="s">
        <v>56</v>
      </c>
      <c r="B20" s="32">
        <f>'Scores_X-as'!G17</f>
        <v>0</v>
      </c>
      <c r="C20" s="32" t="e">
        <f>'Scores_Y-as'!G17</f>
        <v>#DIV/0!</v>
      </c>
    </row>
    <row r="21" spans="1:11" ht="15.75" customHeight="1">
      <c r="A21" s="32" t="s">
        <v>202</v>
      </c>
      <c r="B21" s="32" t="e">
        <f>'Scores_X-as'!H17</f>
        <v>#DIV/0!</v>
      </c>
      <c r="C21" s="32" t="e">
        <f>'Scores_Y-as'!H17</f>
        <v>#DIV/0!</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97"/>
  <sheetViews>
    <sheetView topLeftCell="A760" workbookViewId="0">
      <selection activeCell="G804" sqref="G804"/>
    </sheetView>
  </sheetViews>
  <sheetFormatPr defaultRowHeight="12.75"/>
  <cols>
    <col min="1" max="1" width="13.5703125" bestFit="1" customWidth="1"/>
    <col min="2" max="2" width="33.85546875" bestFit="1" customWidth="1"/>
  </cols>
  <sheetData>
    <row r="1" spans="1:2">
      <c r="A1" s="49" t="s">
        <v>203</v>
      </c>
      <c r="B1" s="49" t="s">
        <v>204</v>
      </c>
    </row>
    <row r="2" spans="1:2">
      <c r="A2" s="49" t="s">
        <v>205</v>
      </c>
      <c r="B2" s="49" t="s">
        <v>206</v>
      </c>
    </row>
    <row r="3" spans="1:2">
      <c r="A3" s="49" t="s">
        <v>205</v>
      </c>
      <c r="B3" s="49" t="s">
        <v>207</v>
      </c>
    </row>
    <row r="4" spans="1:2">
      <c r="A4" s="49" t="s">
        <v>205</v>
      </c>
      <c r="B4" s="49" t="s">
        <v>208</v>
      </c>
    </row>
    <row r="5" spans="1:2">
      <c r="A5" s="49" t="s">
        <v>205</v>
      </c>
      <c r="B5" s="49" t="s">
        <v>209</v>
      </c>
    </row>
    <row r="6" spans="1:2">
      <c r="A6" s="49" t="s">
        <v>205</v>
      </c>
      <c r="B6" s="49" t="s">
        <v>210</v>
      </c>
    </row>
    <row r="7" spans="1:2">
      <c r="A7" s="49" t="s">
        <v>205</v>
      </c>
      <c r="B7" s="49" t="s">
        <v>211</v>
      </c>
    </row>
    <row r="8" spans="1:2">
      <c r="A8" s="49" t="s">
        <v>205</v>
      </c>
      <c r="B8" s="49" t="s">
        <v>212</v>
      </c>
    </row>
    <row r="9" spans="1:2">
      <c r="A9" s="49" t="s">
        <v>205</v>
      </c>
      <c r="B9" s="49" t="s">
        <v>213</v>
      </c>
    </row>
    <row r="10" spans="1:2">
      <c r="A10" s="49" t="s">
        <v>205</v>
      </c>
      <c r="B10" s="49" t="s">
        <v>214</v>
      </c>
    </row>
    <row r="11" spans="1:2">
      <c r="A11" s="49" t="s">
        <v>205</v>
      </c>
      <c r="B11" s="49" t="s">
        <v>215</v>
      </c>
    </row>
    <row r="12" spans="1:2">
      <c r="A12" s="49" t="s">
        <v>205</v>
      </c>
      <c r="B12" s="49" t="s">
        <v>216</v>
      </c>
    </row>
    <row r="13" spans="1:2">
      <c r="A13" s="49" t="s">
        <v>205</v>
      </c>
      <c r="B13" s="49" t="s">
        <v>217</v>
      </c>
    </row>
    <row r="14" spans="1:2">
      <c r="A14" s="49" t="s">
        <v>205</v>
      </c>
      <c r="B14" s="49" t="s">
        <v>218</v>
      </c>
    </row>
    <row r="15" spans="1:2">
      <c r="A15" s="49" t="s">
        <v>205</v>
      </c>
      <c r="B15" s="49" t="s">
        <v>219</v>
      </c>
    </row>
    <row r="16" spans="1:2">
      <c r="A16" s="49" t="s">
        <v>220</v>
      </c>
      <c r="B16" s="49" t="s">
        <v>221</v>
      </c>
    </row>
    <row r="17" spans="1:2">
      <c r="A17" s="49" t="s">
        <v>220</v>
      </c>
      <c r="B17" s="49" t="s">
        <v>222</v>
      </c>
    </row>
    <row r="18" spans="1:2">
      <c r="A18" s="49" t="s">
        <v>220</v>
      </c>
      <c r="B18" s="49" t="s">
        <v>223</v>
      </c>
    </row>
    <row r="19" spans="1:2">
      <c r="A19" s="49" t="s">
        <v>220</v>
      </c>
      <c r="B19" s="49" t="s">
        <v>224</v>
      </c>
    </row>
    <row r="20" spans="1:2">
      <c r="A20" s="49" t="s">
        <v>220</v>
      </c>
      <c r="B20" s="49" t="s">
        <v>225</v>
      </c>
    </row>
    <row r="21" spans="1:2">
      <c r="A21" s="49" t="s">
        <v>220</v>
      </c>
      <c r="B21" s="49" t="s">
        <v>226</v>
      </c>
    </row>
    <row r="22" spans="1:2">
      <c r="A22" s="49" t="s">
        <v>220</v>
      </c>
      <c r="B22" s="49" t="s">
        <v>227</v>
      </c>
    </row>
    <row r="23" spans="1:2">
      <c r="A23" s="49" t="s">
        <v>220</v>
      </c>
      <c r="B23" s="49" t="s">
        <v>228</v>
      </c>
    </row>
    <row r="24" spans="1:2">
      <c r="A24" s="49" t="s">
        <v>220</v>
      </c>
      <c r="B24" s="49" t="s">
        <v>229</v>
      </c>
    </row>
    <row r="25" spans="1:2">
      <c r="A25" s="49" t="s">
        <v>220</v>
      </c>
      <c r="B25" s="49" t="s">
        <v>230</v>
      </c>
    </row>
    <row r="26" spans="1:2">
      <c r="A26" s="49" t="s">
        <v>220</v>
      </c>
      <c r="B26" s="49" t="s">
        <v>231</v>
      </c>
    </row>
    <row r="27" spans="1:2">
      <c r="A27" s="49" t="s">
        <v>220</v>
      </c>
      <c r="B27" s="49" t="s">
        <v>232</v>
      </c>
    </row>
    <row r="28" spans="1:2">
      <c r="A28" s="49" t="s">
        <v>220</v>
      </c>
      <c r="B28" s="49" t="s">
        <v>233</v>
      </c>
    </row>
    <row r="29" spans="1:2">
      <c r="A29" s="49" t="s">
        <v>220</v>
      </c>
      <c r="B29" s="49" t="s">
        <v>221</v>
      </c>
    </row>
    <row r="30" spans="1:2">
      <c r="A30" s="49" t="s">
        <v>220</v>
      </c>
      <c r="B30" s="49" t="s">
        <v>222</v>
      </c>
    </row>
    <row r="31" spans="1:2">
      <c r="A31" s="49" t="s">
        <v>220</v>
      </c>
      <c r="B31" s="49" t="s">
        <v>223</v>
      </c>
    </row>
    <row r="32" spans="1:2">
      <c r="A32" s="49" t="s">
        <v>220</v>
      </c>
      <c r="B32" s="49" t="s">
        <v>224</v>
      </c>
    </row>
    <row r="33" spans="1:2">
      <c r="A33" s="49" t="s">
        <v>220</v>
      </c>
      <c r="B33" s="49" t="s">
        <v>225</v>
      </c>
    </row>
    <row r="34" spans="1:2">
      <c r="A34" s="49" t="s">
        <v>220</v>
      </c>
      <c r="B34" s="49" t="s">
        <v>226</v>
      </c>
    </row>
    <row r="35" spans="1:2">
      <c r="A35" s="49" t="s">
        <v>220</v>
      </c>
      <c r="B35" s="49" t="s">
        <v>227</v>
      </c>
    </row>
    <row r="36" spans="1:2">
      <c r="A36" s="49" t="s">
        <v>220</v>
      </c>
      <c r="B36" s="49" t="s">
        <v>234</v>
      </c>
    </row>
    <row r="37" spans="1:2">
      <c r="A37" s="49" t="s">
        <v>220</v>
      </c>
      <c r="B37" s="49" t="s">
        <v>228</v>
      </c>
    </row>
    <row r="38" spans="1:2">
      <c r="A38" s="49" t="s">
        <v>220</v>
      </c>
      <c r="B38" s="49" t="s">
        <v>229</v>
      </c>
    </row>
    <row r="39" spans="1:2">
      <c r="A39" s="49" t="s">
        <v>220</v>
      </c>
      <c r="B39" s="49" t="s">
        <v>230</v>
      </c>
    </row>
    <row r="40" spans="1:2">
      <c r="A40" s="49" t="s">
        <v>220</v>
      </c>
      <c r="B40" s="49" t="s">
        <v>231</v>
      </c>
    </row>
    <row r="41" spans="1:2">
      <c r="A41" s="49" t="s">
        <v>220</v>
      </c>
      <c r="B41" s="49" t="s">
        <v>232</v>
      </c>
    </row>
    <row r="42" spans="1:2">
      <c r="A42" s="49" t="s">
        <v>220</v>
      </c>
      <c r="B42" s="49" t="s">
        <v>233</v>
      </c>
    </row>
    <row r="43" spans="1:2">
      <c r="A43" s="49" t="s">
        <v>235</v>
      </c>
      <c r="B43" s="49" t="s">
        <v>236</v>
      </c>
    </row>
    <row r="44" spans="1:2">
      <c r="A44" s="49" t="s">
        <v>235</v>
      </c>
      <c r="B44" s="49" t="s">
        <v>237</v>
      </c>
    </row>
    <row r="45" spans="1:2">
      <c r="A45" s="49" t="s">
        <v>235</v>
      </c>
      <c r="B45" s="49" t="s">
        <v>238</v>
      </c>
    </row>
    <row r="46" spans="1:2">
      <c r="A46" s="49" t="s">
        <v>235</v>
      </c>
      <c r="B46" s="49" t="s">
        <v>239</v>
      </c>
    </row>
    <row r="47" spans="1:2">
      <c r="A47" s="49" t="s">
        <v>235</v>
      </c>
      <c r="B47" s="49" t="s">
        <v>240</v>
      </c>
    </row>
    <row r="48" spans="1:2">
      <c r="A48" s="49" t="s">
        <v>235</v>
      </c>
      <c r="B48" s="49" t="s">
        <v>241</v>
      </c>
    </row>
    <row r="49" spans="1:2">
      <c r="A49" s="49" t="s">
        <v>235</v>
      </c>
      <c r="B49" s="49" t="s">
        <v>242</v>
      </c>
    </row>
    <row r="50" spans="1:2">
      <c r="A50" s="49" t="s">
        <v>235</v>
      </c>
      <c r="B50" s="49" t="s">
        <v>243</v>
      </c>
    </row>
    <row r="51" spans="1:2">
      <c r="A51" s="49" t="s">
        <v>235</v>
      </c>
      <c r="B51" s="49" t="s">
        <v>244</v>
      </c>
    </row>
    <row r="52" spans="1:2">
      <c r="A52" s="49" t="s">
        <v>235</v>
      </c>
      <c r="B52" s="49" t="s">
        <v>245</v>
      </c>
    </row>
    <row r="53" spans="1:2">
      <c r="A53" s="49" t="s">
        <v>235</v>
      </c>
      <c r="B53" s="49" t="s">
        <v>246</v>
      </c>
    </row>
    <row r="54" spans="1:2">
      <c r="A54" s="49" t="s">
        <v>235</v>
      </c>
      <c r="B54" s="49" t="s">
        <v>247</v>
      </c>
    </row>
    <row r="55" spans="1:2">
      <c r="A55" s="49" t="s">
        <v>235</v>
      </c>
      <c r="B55" s="49" t="s">
        <v>248</v>
      </c>
    </row>
    <row r="56" spans="1:2">
      <c r="A56" s="49" t="s">
        <v>235</v>
      </c>
      <c r="B56" s="49" t="s">
        <v>249</v>
      </c>
    </row>
    <row r="57" spans="1:2">
      <c r="A57" s="49" t="s">
        <v>235</v>
      </c>
      <c r="B57" s="49" t="s">
        <v>250</v>
      </c>
    </row>
    <row r="58" spans="1:2">
      <c r="A58" s="49" t="s">
        <v>235</v>
      </c>
      <c r="B58" s="49" t="s">
        <v>236</v>
      </c>
    </row>
    <row r="59" spans="1:2">
      <c r="A59" s="49" t="s">
        <v>235</v>
      </c>
      <c r="B59" s="49" t="s">
        <v>237</v>
      </c>
    </row>
    <row r="60" spans="1:2">
      <c r="A60" s="49" t="s">
        <v>235</v>
      </c>
      <c r="B60" s="49" t="s">
        <v>238</v>
      </c>
    </row>
    <row r="61" spans="1:2">
      <c r="A61" s="49" t="s">
        <v>235</v>
      </c>
      <c r="B61" s="49" t="s">
        <v>241</v>
      </c>
    </row>
    <row r="62" spans="1:2">
      <c r="A62" s="49" t="s">
        <v>235</v>
      </c>
      <c r="B62" s="49" t="s">
        <v>242</v>
      </c>
    </row>
    <row r="63" spans="1:2">
      <c r="A63" s="49" t="s">
        <v>235</v>
      </c>
      <c r="B63" s="49" t="s">
        <v>243</v>
      </c>
    </row>
    <row r="64" spans="1:2">
      <c r="A64" s="49" t="s">
        <v>235</v>
      </c>
      <c r="B64" s="49" t="s">
        <v>246</v>
      </c>
    </row>
    <row r="65" spans="1:2">
      <c r="A65" s="49" t="s">
        <v>235</v>
      </c>
      <c r="B65" s="49" t="s">
        <v>247</v>
      </c>
    </row>
    <row r="66" spans="1:2">
      <c r="A66" s="49" t="s">
        <v>235</v>
      </c>
      <c r="B66" s="49" t="s">
        <v>248</v>
      </c>
    </row>
    <row r="67" spans="1:2">
      <c r="A67" s="49" t="s">
        <v>235</v>
      </c>
      <c r="B67" s="49" t="s">
        <v>249</v>
      </c>
    </row>
    <row r="68" spans="1:2">
      <c r="A68" s="49">
        <v>6120</v>
      </c>
      <c r="B68" s="49" t="s">
        <v>251</v>
      </c>
    </row>
    <row r="69" spans="1:2">
      <c r="A69" s="49">
        <v>6120</v>
      </c>
      <c r="B69" s="49" t="s">
        <v>252</v>
      </c>
    </row>
    <row r="70" spans="1:2">
      <c r="A70" s="49">
        <v>6120</v>
      </c>
      <c r="B70" s="49" t="s">
        <v>253</v>
      </c>
    </row>
    <row r="71" spans="1:2">
      <c r="A71" s="49">
        <v>6120</v>
      </c>
      <c r="B71" s="49" t="s">
        <v>254</v>
      </c>
    </row>
    <row r="72" spans="1:2">
      <c r="A72" s="49">
        <v>6120</v>
      </c>
      <c r="B72" s="49" t="s">
        <v>255</v>
      </c>
    </row>
    <row r="73" spans="1:2">
      <c r="A73" s="49">
        <v>6120</v>
      </c>
      <c r="B73" s="49" t="s">
        <v>256</v>
      </c>
    </row>
    <row r="74" spans="1:2">
      <c r="A74" s="49">
        <v>6120</v>
      </c>
      <c r="B74" s="49" t="s">
        <v>257</v>
      </c>
    </row>
    <row r="75" spans="1:2">
      <c r="A75" s="49">
        <v>6120</v>
      </c>
      <c r="B75" s="49" t="s">
        <v>258</v>
      </c>
    </row>
    <row r="76" spans="1:2">
      <c r="A76" s="49">
        <v>6120</v>
      </c>
      <c r="B76" s="49" t="s">
        <v>259</v>
      </c>
    </row>
    <row r="77" spans="1:2">
      <c r="A77" s="49">
        <v>6120</v>
      </c>
      <c r="B77" s="49" t="s">
        <v>260</v>
      </c>
    </row>
    <row r="78" spans="1:2">
      <c r="A78" s="49">
        <v>6120</v>
      </c>
      <c r="B78" s="49" t="s">
        <v>261</v>
      </c>
    </row>
    <row r="79" spans="1:2">
      <c r="A79" s="49">
        <v>6120</v>
      </c>
      <c r="B79" s="49" t="s">
        <v>262</v>
      </c>
    </row>
    <row r="80" spans="1:2">
      <c r="A80" s="49">
        <v>6120</v>
      </c>
      <c r="B80" s="49" t="s">
        <v>263</v>
      </c>
    </row>
    <row r="81" spans="1:2">
      <c r="A81" s="49">
        <v>6120</v>
      </c>
      <c r="B81" s="49" t="s">
        <v>264</v>
      </c>
    </row>
    <row r="82" spans="1:2">
      <c r="A82" s="49">
        <v>6120</v>
      </c>
      <c r="B82" s="49" t="s">
        <v>265</v>
      </c>
    </row>
    <row r="83" spans="1:2">
      <c r="A83" s="49">
        <v>6120</v>
      </c>
      <c r="B83" s="49" t="s">
        <v>266</v>
      </c>
    </row>
    <row r="84" spans="1:2">
      <c r="A84" s="49">
        <v>6120</v>
      </c>
      <c r="B84" s="49" t="s">
        <v>267</v>
      </c>
    </row>
    <row r="85" spans="1:2">
      <c r="A85" s="49">
        <v>6120</v>
      </c>
      <c r="B85" s="49" t="s">
        <v>268</v>
      </c>
    </row>
    <row r="86" spans="1:2">
      <c r="A86" s="49">
        <v>6120</v>
      </c>
      <c r="B86" s="49" t="s">
        <v>269</v>
      </c>
    </row>
    <row r="87" spans="1:2">
      <c r="A87" s="49">
        <v>6120</v>
      </c>
      <c r="B87" s="49" t="s">
        <v>270</v>
      </c>
    </row>
    <row r="88" spans="1:2">
      <c r="A88" s="49">
        <v>6120</v>
      </c>
      <c r="B88" s="49" t="s">
        <v>271</v>
      </c>
    </row>
    <row r="89" spans="1:2">
      <c r="A89" s="49">
        <v>6120</v>
      </c>
      <c r="B89" s="49" t="s">
        <v>272</v>
      </c>
    </row>
    <row r="90" spans="1:2">
      <c r="A90" s="49">
        <v>6120</v>
      </c>
      <c r="B90" s="49" t="s">
        <v>273</v>
      </c>
    </row>
    <row r="91" spans="1:2">
      <c r="A91" s="49">
        <v>6120</v>
      </c>
      <c r="B91" s="49" t="s">
        <v>274</v>
      </c>
    </row>
    <row r="92" spans="1:2">
      <c r="A92" s="49">
        <v>6120</v>
      </c>
      <c r="B92" s="49" t="s">
        <v>275</v>
      </c>
    </row>
    <row r="93" spans="1:2">
      <c r="A93" s="49">
        <v>6120</v>
      </c>
      <c r="B93" s="49" t="s">
        <v>276</v>
      </c>
    </row>
    <row r="94" spans="1:2">
      <c r="A94" s="49">
        <v>6120</v>
      </c>
      <c r="B94" s="49" t="s">
        <v>277</v>
      </c>
    </row>
    <row r="95" spans="1:2">
      <c r="A95" s="49">
        <v>6120</v>
      </c>
      <c r="B95" s="49" t="s">
        <v>278</v>
      </c>
    </row>
    <row r="96" spans="1:2">
      <c r="A96" s="49">
        <v>6210</v>
      </c>
      <c r="B96" s="49" t="s">
        <v>279</v>
      </c>
    </row>
    <row r="97" spans="1:2">
      <c r="A97" s="49">
        <v>6210</v>
      </c>
      <c r="B97" s="49" t="s">
        <v>251</v>
      </c>
    </row>
    <row r="98" spans="1:2">
      <c r="A98" s="49">
        <v>6210</v>
      </c>
      <c r="B98" s="49" t="s">
        <v>280</v>
      </c>
    </row>
    <row r="99" spans="1:2">
      <c r="A99" s="49">
        <v>6210</v>
      </c>
      <c r="B99" s="49" t="s">
        <v>281</v>
      </c>
    </row>
    <row r="100" spans="1:2">
      <c r="A100" s="49">
        <v>6210</v>
      </c>
      <c r="B100" s="49" t="s">
        <v>282</v>
      </c>
    </row>
    <row r="101" spans="1:2">
      <c r="A101" s="49">
        <v>6210</v>
      </c>
      <c r="B101" s="49" t="s">
        <v>283</v>
      </c>
    </row>
    <row r="102" spans="1:2">
      <c r="A102" s="49">
        <v>6210</v>
      </c>
      <c r="B102" s="49" t="s">
        <v>284</v>
      </c>
    </row>
    <row r="103" spans="1:2">
      <c r="A103" s="49">
        <v>6210</v>
      </c>
      <c r="B103" s="49" t="s">
        <v>285</v>
      </c>
    </row>
    <row r="104" spans="1:2">
      <c r="A104" s="49">
        <v>6210</v>
      </c>
      <c r="B104" s="49" t="s">
        <v>286</v>
      </c>
    </row>
    <row r="105" spans="1:2">
      <c r="A105" s="49">
        <v>6210</v>
      </c>
      <c r="B105" s="49" t="s">
        <v>287</v>
      </c>
    </row>
    <row r="106" spans="1:2">
      <c r="A106" s="49">
        <v>6210</v>
      </c>
      <c r="B106" s="49" t="s">
        <v>288</v>
      </c>
    </row>
    <row r="107" spans="1:2">
      <c r="A107" s="49">
        <v>6210</v>
      </c>
      <c r="B107" s="49" t="s">
        <v>289</v>
      </c>
    </row>
    <row r="108" spans="1:2">
      <c r="A108" s="49">
        <v>6210</v>
      </c>
      <c r="B108" s="49" t="s">
        <v>290</v>
      </c>
    </row>
    <row r="109" spans="1:2">
      <c r="A109" s="49">
        <v>6210</v>
      </c>
      <c r="B109" s="49" t="s">
        <v>291</v>
      </c>
    </row>
    <row r="110" spans="1:2">
      <c r="A110" s="49">
        <v>6210</v>
      </c>
      <c r="B110" s="49" t="s">
        <v>292</v>
      </c>
    </row>
    <row r="111" spans="1:2">
      <c r="A111" s="49">
        <v>6210</v>
      </c>
      <c r="B111" s="49" t="s">
        <v>293</v>
      </c>
    </row>
    <row r="112" spans="1:2">
      <c r="A112" s="49">
        <v>6210</v>
      </c>
      <c r="B112" s="49" t="s">
        <v>294</v>
      </c>
    </row>
    <row r="113" spans="1:2">
      <c r="A113" s="49">
        <v>6210</v>
      </c>
      <c r="B113" s="49" t="s">
        <v>295</v>
      </c>
    </row>
    <row r="114" spans="1:2">
      <c r="A114" s="49">
        <v>6210</v>
      </c>
      <c r="B114" s="49" t="s">
        <v>296</v>
      </c>
    </row>
    <row r="115" spans="1:2">
      <c r="A115" s="49">
        <v>6210</v>
      </c>
      <c r="B115" s="49" t="s">
        <v>297</v>
      </c>
    </row>
    <row r="116" spans="1:2">
      <c r="A116" s="49">
        <v>6210</v>
      </c>
      <c r="B116" s="49" t="s">
        <v>298</v>
      </c>
    </row>
    <row r="117" spans="1:2">
      <c r="A117" s="49">
        <v>6210</v>
      </c>
      <c r="B117" s="49" t="s">
        <v>299</v>
      </c>
    </row>
    <row r="118" spans="1:2">
      <c r="A118" s="49">
        <v>6210</v>
      </c>
      <c r="B118" s="49" t="s">
        <v>300</v>
      </c>
    </row>
    <row r="119" spans="1:2">
      <c r="A119" s="49">
        <v>6210</v>
      </c>
      <c r="B119" s="49" t="s">
        <v>301</v>
      </c>
    </row>
    <row r="120" spans="1:2">
      <c r="A120" s="49">
        <v>6210</v>
      </c>
      <c r="B120" s="49" t="s">
        <v>302</v>
      </c>
    </row>
    <row r="121" spans="1:2">
      <c r="A121" s="49">
        <v>6210</v>
      </c>
      <c r="B121" s="49" t="s">
        <v>303</v>
      </c>
    </row>
    <row r="122" spans="1:2">
      <c r="A122" s="49">
        <v>6210</v>
      </c>
      <c r="B122" s="49" t="s">
        <v>304</v>
      </c>
    </row>
    <row r="123" spans="1:2">
      <c r="A123" s="49">
        <v>6210</v>
      </c>
      <c r="B123" s="49" t="s">
        <v>305</v>
      </c>
    </row>
    <row r="124" spans="1:2">
      <c r="A124" s="49">
        <v>6210</v>
      </c>
      <c r="B124" s="49" t="s">
        <v>306</v>
      </c>
    </row>
    <row r="125" spans="1:2">
      <c r="A125" s="49">
        <v>6210</v>
      </c>
      <c r="B125" s="49" t="s">
        <v>307</v>
      </c>
    </row>
    <row r="126" spans="1:2">
      <c r="A126" s="49">
        <v>6210</v>
      </c>
      <c r="B126" s="49" t="s">
        <v>308</v>
      </c>
    </row>
    <row r="127" spans="1:2">
      <c r="A127" s="49">
        <v>6210</v>
      </c>
      <c r="B127" s="49" t="s">
        <v>309</v>
      </c>
    </row>
    <row r="128" spans="1:2">
      <c r="A128" s="49">
        <v>6210</v>
      </c>
      <c r="B128" s="49" t="s">
        <v>310</v>
      </c>
    </row>
    <row r="129" spans="1:2">
      <c r="A129" s="49">
        <v>6210</v>
      </c>
      <c r="B129" s="49" t="s">
        <v>311</v>
      </c>
    </row>
    <row r="130" spans="1:2">
      <c r="A130" s="49">
        <v>6210</v>
      </c>
      <c r="B130" s="49" t="s">
        <v>312</v>
      </c>
    </row>
    <row r="131" spans="1:2">
      <c r="A131" s="49">
        <v>6210</v>
      </c>
      <c r="B131" s="49" t="s">
        <v>313</v>
      </c>
    </row>
    <row r="132" spans="1:2">
      <c r="A132" s="49">
        <v>6210</v>
      </c>
      <c r="B132" s="49" t="s">
        <v>274</v>
      </c>
    </row>
    <row r="133" spans="1:2">
      <c r="A133" s="49">
        <v>6210</v>
      </c>
      <c r="B133" s="49" t="s">
        <v>314</v>
      </c>
    </row>
    <row r="134" spans="1:2">
      <c r="A134" s="49">
        <v>6210</v>
      </c>
      <c r="B134" s="49" t="s">
        <v>315</v>
      </c>
    </row>
    <row r="135" spans="1:2">
      <c r="A135" s="49">
        <v>6210</v>
      </c>
      <c r="B135" s="49" t="s">
        <v>316</v>
      </c>
    </row>
    <row r="136" spans="1:2">
      <c r="A136" s="49">
        <v>6210</v>
      </c>
      <c r="B136" s="49" t="s">
        <v>317</v>
      </c>
    </row>
    <row r="137" spans="1:2">
      <c r="A137" s="49">
        <v>6210</v>
      </c>
      <c r="B137" s="49" t="s">
        <v>318</v>
      </c>
    </row>
    <row r="138" spans="1:2">
      <c r="A138" s="49">
        <v>6210</v>
      </c>
      <c r="B138" s="49" t="s">
        <v>276</v>
      </c>
    </row>
    <row r="139" spans="1:2">
      <c r="A139" s="49">
        <v>6210</v>
      </c>
      <c r="B139" s="49" t="s">
        <v>277</v>
      </c>
    </row>
    <row r="140" spans="1:2">
      <c r="A140" s="49">
        <v>6210</v>
      </c>
      <c r="B140" s="49" t="s">
        <v>319</v>
      </c>
    </row>
    <row r="141" spans="1:2">
      <c r="A141" s="49">
        <v>6210</v>
      </c>
      <c r="B141" s="49" t="s">
        <v>320</v>
      </c>
    </row>
    <row r="142" spans="1:2">
      <c r="A142" s="49">
        <v>6210</v>
      </c>
      <c r="B142" s="49" t="s">
        <v>321</v>
      </c>
    </row>
    <row r="143" spans="1:2">
      <c r="A143" s="49">
        <v>6210</v>
      </c>
      <c r="B143" s="49" t="s">
        <v>322</v>
      </c>
    </row>
    <row r="144" spans="1:2">
      <c r="A144" s="49">
        <v>6210</v>
      </c>
      <c r="B144" s="49" t="s">
        <v>323</v>
      </c>
    </row>
    <row r="145" spans="1:2">
      <c r="A145" s="49">
        <v>6210</v>
      </c>
      <c r="B145" s="49" t="s">
        <v>324</v>
      </c>
    </row>
    <row r="146" spans="1:2">
      <c r="A146" s="49">
        <v>6210</v>
      </c>
      <c r="B146" s="49" t="s">
        <v>325</v>
      </c>
    </row>
    <row r="147" spans="1:2">
      <c r="A147" s="49">
        <v>6210</v>
      </c>
      <c r="B147" s="49" t="s">
        <v>279</v>
      </c>
    </row>
    <row r="148" spans="1:2">
      <c r="A148" s="49">
        <v>6210</v>
      </c>
      <c r="B148" s="49" t="s">
        <v>251</v>
      </c>
    </row>
    <row r="149" spans="1:2">
      <c r="A149" s="49">
        <v>6210</v>
      </c>
      <c r="B149" s="49" t="s">
        <v>280</v>
      </c>
    </row>
    <row r="150" spans="1:2">
      <c r="A150" s="49">
        <v>6210</v>
      </c>
      <c r="B150" s="49" t="s">
        <v>281</v>
      </c>
    </row>
    <row r="151" spans="1:2">
      <c r="A151" s="49">
        <v>6210</v>
      </c>
      <c r="B151" s="49" t="s">
        <v>282</v>
      </c>
    </row>
    <row r="152" spans="1:2">
      <c r="A152" s="49">
        <v>6210</v>
      </c>
      <c r="B152" s="49" t="s">
        <v>283</v>
      </c>
    </row>
    <row r="153" spans="1:2">
      <c r="A153" s="49">
        <v>6210</v>
      </c>
      <c r="B153" s="49" t="s">
        <v>284</v>
      </c>
    </row>
    <row r="154" spans="1:2">
      <c r="A154" s="49">
        <v>6210</v>
      </c>
      <c r="B154" s="49" t="s">
        <v>286</v>
      </c>
    </row>
    <row r="155" spans="1:2">
      <c r="A155" s="49">
        <v>6210</v>
      </c>
      <c r="B155" s="49" t="s">
        <v>287</v>
      </c>
    </row>
    <row r="156" spans="1:2">
      <c r="A156" s="49">
        <v>6210</v>
      </c>
      <c r="B156" s="49" t="s">
        <v>288</v>
      </c>
    </row>
    <row r="157" spans="1:2">
      <c r="A157" s="49">
        <v>6210</v>
      </c>
      <c r="B157" s="49" t="s">
        <v>289</v>
      </c>
    </row>
    <row r="158" spans="1:2">
      <c r="A158" s="49">
        <v>6210</v>
      </c>
      <c r="B158" s="49" t="s">
        <v>290</v>
      </c>
    </row>
    <row r="159" spans="1:2">
      <c r="A159" s="49">
        <v>6210</v>
      </c>
      <c r="B159" s="49" t="s">
        <v>291</v>
      </c>
    </row>
    <row r="160" spans="1:2">
      <c r="A160" s="49">
        <v>6210</v>
      </c>
      <c r="B160" s="49" t="s">
        <v>292</v>
      </c>
    </row>
    <row r="161" spans="1:2">
      <c r="A161" s="49">
        <v>6210</v>
      </c>
      <c r="B161" s="49" t="s">
        <v>293</v>
      </c>
    </row>
    <row r="162" spans="1:2">
      <c r="A162" s="49">
        <v>6210</v>
      </c>
      <c r="B162" s="49" t="s">
        <v>294</v>
      </c>
    </row>
    <row r="163" spans="1:2">
      <c r="A163" s="49">
        <v>6210</v>
      </c>
      <c r="B163" s="49" t="s">
        <v>295</v>
      </c>
    </row>
    <row r="164" spans="1:2">
      <c r="A164" s="49">
        <v>6210</v>
      </c>
      <c r="B164" s="49" t="s">
        <v>296</v>
      </c>
    </row>
    <row r="165" spans="1:2">
      <c r="A165" s="49">
        <v>6210</v>
      </c>
      <c r="B165" s="49" t="s">
        <v>297</v>
      </c>
    </row>
    <row r="166" spans="1:2">
      <c r="A166" s="49">
        <v>6210</v>
      </c>
      <c r="B166" s="49" t="s">
        <v>298</v>
      </c>
    </row>
    <row r="167" spans="1:2">
      <c r="A167" s="49">
        <v>6210</v>
      </c>
      <c r="B167" s="49" t="s">
        <v>299</v>
      </c>
    </row>
    <row r="168" spans="1:2">
      <c r="A168" s="49">
        <v>6210</v>
      </c>
      <c r="B168" s="49" t="s">
        <v>300</v>
      </c>
    </row>
    <row r="169" spans="1:2">
      <c r="A169" s="49">
        <v>6210</v>
      </c>
      <c r="B169" s="49" t="s">
        <v>301</v>
      </c>
    </row>
    <row r="170" spans="1:2">
      <c r="A170" s="49">
        <v>6210</v>
      </c>
      <c r="B170" s="49" t="s">
        <v>302</v>
      </c>
    </row>
    <row r="171" spans="1:2">
      <c r="A171" s="49">
        <v>6210</v>
      </c>
      <c r="B171" s="49" t="s">
        <v>303</v>
      </c>
    </row>
    <row r="172" spans="1:2">
      <c r="A172" s="49">
        <v>6210</v>
      </c>
      <c r="B172" s="49" t="s">
        <v>326</v>
      </c>
    </row>
    <row r="173" spans="1:2">
      <c r="A173" s="49">
        <v>6210</v>
      </c>
      <c r="B173" s="49" t="s">
        <v>304</v>
      </c>
    </row>
    <row r="174" spans="1:2">
      <c r="A174" s="49">
        <v>6210</v>
      </c>
      <c r="B174" s="49" t="s">
        <v>305</v>
      </c>
    </row>
    <row r="175" spans="1:2">
      <c r="A175" s="49">
        <v>6210</v>
      </c>
      <c r="B175" s="49" t="s">
        <v>306</v>
      </c>
    </row>
    <row r="176" spans="1:2">
      <c r="A176" s="49">
        <v>6210</v>
      </c>
      <c r="B176" s="49" t="s">
        <v>307</v>
      </c>
    </row>
    <row r="177" spans="1:2">
      <c r="A177" s="49">
        <v>6210</v>
      </c>
      <c r="B177" s="49" t="s">
        <v>308</v>
      </c>
    </row>
    <row r="178" spans="1:2">
      <c r="A178" s="49">
        <v>6210</v>
      </c>
      <c r="B178" s="49" t="s">
        <v>309</v>
      </c>
    </row>
    <row r="179" spans="1:2">
      <c r="A179" s="49">
        <v>6210</v>
      </c>
      <c r="B179" s="49" t="s">
        <v>310</v>
      </c>
    </row>
    <row r="180" spans="1:2">
      <c r="A180" s="49">
        <v>6210</v>
      </c>
      <c r="B180" s="49" t="s">
        <v>311</v>
      </c>
    </row>
    <row r="181" spans="1:2">
      <c r="A181" s="49">
        <v>6210</v>
      </c>
      <c r="B181" s="49" t="s">
        <v>312</v>
      </c>
    </row>
    <row r="182" spans="1:2">
      <c r="A182" s="49">
        <v>6210</v>
      </c>
      <c r="B182" s="49" t="s">
        <v>313</v>
      </c>
    </row>
    <row r="183" spans="1:2">
      <c r="A183" s="49">
        <v>6210</v>
      </c>
      <c r="B183" s="49" t="s">
        <v>274</v>
      </c>
    </row>
    <row r="184" spans="1:2">
      <c r="A184" s="49">
        <v>6210</v>
      </c>
      <c r="B184" s="49" t="s">
        <v>314</v>
      </c>
    </row>
    <row r="185" spans="1:2">
      <c r="A185" s="49">
        <v>6210</v>
      </c>
      <c r="B185" s="49" t="s">
        <v>315</v>
      </c>
    </row>
    <row r="186" spans="1:2">
      <c r="A186" s="49">
        <v>6210</v>
      </c>
      <c r="B186" s="49" t="s">
        <v>316</v>
      </c>
    </row>
    <row r="187" spans="1:2">
      <c r="A187" s="49">
        <v>6210</v>
      </c>
      <c r="B187" s="49" t="s">
        <v>317</v>
      </c>
    </row>
    <row r="188" spans="1:2">
      <c r="A188" s="49">
        <v>6210</v>
      </c>
      <c r="B188" s="49" t="s">
        <v>318</v>
      </c>
    </row>
    <row r="189" spans="1:2">
      <c r="A189" s="49">
        <v>6210</v>
      </c>
      <c r="B189" s="49" t="s">
        <v>276</v>
      </c>
    </row>
    <row r="190" spans="1:2">
      <c r="A190" s="49">
        <v>6210</v>
      </c>
      <c r="B190" s="49" t="s">
        <v>277</v>
      </c>
    </row>
    <row r="191" spans="1:2">
      <c r="A191" s="49">
        <v>6210</v>
      </c>
      <c r="B191" s="49" t="s">
        <v>319</v>
      </c>
    </row>
    <row r="192" spans="1:2">
      <c r="A192" s="49">
        <v>6210</v>
      </c>
      <c r="B192" s="49" t="s">
        <v>320</v>
      </c>
    </row>
    <row r="193" spans="1:2">
      <c r="A193" s="49">
        <v>6210</v>
      </c>
      <c r="B193" s="49" t="s">
        <v>321</v>
      </c>
    </row>
    <row r="194" spans="1:2">
      <c r="A194" s="49">
        <v>6210</v>
      </c>
      <c r="B194" s="49" t="s">
        <v>322</v>
      </c>
    </row>
    <row r="195" spans="1:2">
      <c r="A195" s="49">
        <v>6210</v>
      </c>
      <c r="B195" s="49" t="s">
        <v>323</v>
      </c>
    </row>
    <row r="196" spans="1:2">
      <c r="A196" s="49">
        <v>6210</v>
      </c>
      <c r="B196" s="49" t="s">
        <v>324</v>
      </c>
    </row>
    <row r="197" spans="1:2">
      <c r="A197" s="49">
        <v>6210</v>
      </c>
      <c r="B197" s="49" t="s">
        <v>325</v>
      </c>
    </row>
    <row r="198" spans="1:2">
      <c r="A198" s="49" t="s">
        <v>327</v>
      </c>
      <c r="B198" s="49" t="s">
        <v>279</v>
      </c>
    </row>
    <row r="199" spans="1:2">
      <c r="A199" s="49" t="s">
        <v>327</v>
      </c>
      <c r="B199" s="49" t="s">
        <v>251</v>
      </c>
    </row>
    <row r="200" spans="1:2">
      <c r="A200" s="49" t="s">
        <v>327</v>
      </c>
      <c r="B200" s="49" t="s">
        <v>280</v>
      </c>
    </row>
    <row r="201" spans="1:2">
      <c r="A201" s="49" t="s">
        <v>327</v>
      </c>
      <c r="B201" s="49" t="s">
        <v>281</v>
      </c>
    </row>
    <row r="202" spans="1:2">
      <c r="A202" s="49" t="s">
        <v>327</v>
      </c>
      <c r="B202" s="49" t="s">
        <v>282</v>
      </c>
    </row>
    <row r="203" spans="1:2">
      <c r="A203" s="49" t="s">
        <v>327</v>
      </c>
      <c r="B203" s="49" t="s">
        <v>283</v>
      </c>
    </row>
    <row r="204" spans="1:2">
      <c r="A204" s="49" t="s">
        <v>327</v>
      </c>
      <c r="B204" s="49" t="s">
        <v>284</v>
      </c>
    </row>
    <row r="205" spans="1:2">
      <c r="A205" s="49" t="s">
        <v>327</v>
      </c>
      <c r="B205" s="49" t="s">
        <v>285</v>
      </c>
    </row>
    <row r="206" spans="1:2">
      <c r="A206" s="49" t="s">
        <v>327</v>
      </c>
      <c r="B206" s="49" t="s">
        <v>286</v>
      </c>
    </row>
    <row r="207" spans="1:2">
      <c r="A207" s="49" t="s">
        <v>327</v>
      </c>
      <c r="B207" s="49" t="s">
        <v>287</v>
      </c>
    </row>
    <row r="208" spans="1:2">
      <c r="A208" s="49" t="s">
        <v>327</v>
      </c>
      <c r="B208" s="49" t="s">
        <v>288</v>
      </c>
    </row>
    <row r="209" spans="1:2">
      <c r="A209" s="49" t="s">
        <v>327</v>
      </c>
      <c r="B209" s="49" t="s">
        <v>289</v>
      </c>
    </row>
    <row r="210" spans="1:2">
      <c r="A210" s="49" t="s">
        <v>327</v>
      </c>
      <c r="B210" s="49" t="s">
        <v>290</v>
      </c>
    </row>
    <row r="211" spans="1:2">
      <c r="A211" s="49" t="s">
        <v>327</v>
      </c>
      <c r="B211" s="49" t="s">
        <v>291</v>
      </c>
    </row>
    <row r="212" spans="1:2">
      <c r="A212" s="49" t="s">
        <v>327</v>
      </c>
      <c r="B212" s="49" t="s">
        <v>292</v>
      </c>
    </row>
    <row r="213" spans="1:2">
      <c r="A213" s="49" t="s">
        <v>327</v>
      </c>
      <c r="B213" s="49" t="s">
        <v>293</v>
      </c>
    </row>
    <row r="214" spans="1:2">
      <c r="A214" s="49" t="s">
        <v>327</v>
      </c>
      <c r="B214" s="49" t="s">
        <v>294</v>
      </c>
    </row>
    <row r="215" spans="1:2">
      <c r="A215" s="49" t="s">
        <v>327</v>
      </c>
      <c r="B215" s="49" t="s">
        <v>295</v>
      </c>
    </row>
    <row r="216" spans="1:2">
      <c r="A216" s="49" t="s">
        <v>327</v>
      </c>
      <c r="B216" s="49" t="s">
        <v>296</v>
      </c>
    </row>
    <row r="217" spans="1:2">
      <c r="A217" s="49" t="s">
        <v>327</v>
      </c>
      <c r="B217" s="49" t="s">
        <v>297</v>
      </c>
    </row>
    <row r="218" spans="1:2">
      <c r="A218" s="49" t="s">
        <v>327</v>
      </c>
      <c r="B218" s="49" t="s">
        <v>298</v>
      </c>
    </row>
    <row r="219" spans="1:2">
      <c r="A219" s="49" t="s">
        <v>327</v>
      </c>
      <c r="B219" s="49" t="s">
        <v>299</v>
      </c>
    </row>
    <row r="220" spans="1:2">
      <c r="A220" s="49" t="s">
        <v>327</v>
      </c>
      <c r="B220" s="49" t="s">
        <v>300</v>
      </c>
    </row>
    <row r="221" spans="1:2">
      <c r="A221" s="49" t="s">
        <v>327</v>
      </c>
      <c r="B221" s="49" t="s">
        <v>301</v>
      </c>
    </row>
    <row r="222" spans="1:2">
      <c r="A222" s="49" t="s">
        <v>327</v>
      </c>
      <c r="B222" s="49" t="s">
        <v>302</v>
      </c>
    </row>
    <row r="223" spans="1:2">
      <c r="A223" s="49" t="s">
        <v>327</v>
      </c>
      <c r="B223" s="49" t="s">
        <v>303</v>
      </c>
    </row>
    <row r="224" spans="1:2">
      <c r="A224" s="49" t="s">
        <v>327</v>
      </c>
      <c r="B224" s="49" t="s">
        <v>304</v>
      </c>
    </row>
    <row r="225" spans="1:2">
      <c r="A225" s="49" t="s">
        <v>327</v>
      </c>
      <c r="B225" s="49" t="s">
        <v>305</v>
      </c>
    </row>
    <row r="226" spans="1:2">
      <c r="A226" s="49" t="s">
        <v>327</v>
      </c>
      <c r="B226" s="49" t="s">
        <v>306</v>
      </c>
    </row>
    <row r="227" spans="1:2">
      <c r="A227" s="49" t="s">
        <v>327</v>
      </c>
      <c r="B227" s="49" t="s">
        <v>307</v>
      </c>
    </row>
    <row r="228" spans="1:2">
      <c r="A228" s="49" t="s">
        <v>327</v>
      </c>
      <c r="B228" s="49" t="s">
        <v>308</v>
      </c>
    </row>
    <row r="229" spans="1:2">
      <c r="A229" s="49" t="s">
        <v>327</v>
      </c>
      <c r="B229" s="49" t="s">
        <v>309</v>
      </c>
    </row>
    <row r="230" spans="1:2">
      <c r="A230" s="49" t="s">
        <v>327</v>
      </c>
      <c r="B230" s="49" t="s">
        <v>310</v>
      </c>
    </row>
    <row r="231" spans="1:2">
      <c r="A231" s="49" t="s">
        <v>327</v>
      </c>
      <c r="B231" s="49" t="s">
        <v>311</v>
      </c>
    </row>
    <row r="232" spans="1:2">
      <c r="A232" s="49" t="s">
        <v>327</v>
      </c>
      <c r="B232" s="49" t="s">
        <v>312</v>
      </c>
    </row>
    <row r="233" spans="1:2">
      <c r="A233" s="49" t="s">
        <v>327</v>
      </c>
      <c r="B233" s="49" t="s">
        <v>313</v>
      </c>
    </row>
    <row r="234" spans="1:2">
      <c r="A234" s="49" t="s">
        <v>327</v>
      </c>
      <c r="B234" s="49" t="s">
        <v>274</v>
      </c>
    </row>
    <row r="235" spans="1:2">
      <c r="A235" s="49" t="s">
        <v>327</v>
      </c>
      <c r="B235" s="49" t="s">
        <v>314</v>
      </c>
    </row>
    <row r="236" spans="1:2">
      <c r="A236" s="49" t="s">
        <v>327</v>
      </c>
      <c r="B236" s="49" t="s">
        <v>315</v>
      </c>
    </row>
    <row r="237" spans="1:2">
      <c r="A237" s="49" t="s">
        <v>327</v>
      </c>
      <c r="B237" s="49" t="s">
        <v>316</v>
      </c>
    </row>
    <row r="238" spans="1:2">
      <c r="A238" s="49" t="s">
        <v>327</v>
      </c>
      <c r="B238" s="49" t="s">
        <v>317</v>
      </c>
    </row>
    <row r="239" spans="1:2">
      <c r="A239" s="49" t="s">
        <v>327</v>
      </c>
      <c r="B239" s="49" t="s">
        <v>318</v>
      </c>
    </row>
    <row r="240" spans="1:2">
      <c r="A240" s="49" t="s">
        <v>327</v>
      </c>
      <c r="B240" s="49" t="s">
        <v>276</v>
      </c>
    </row>
    <row r="241" spans="1:2">
      <c r="A241" s="49" t="s">
        <v>327</v>
      </c>
      <c r="B241" s="49" t="s">
        <v>277</v>
      </c>
    </row>
    <row r="242" spans="1:2">
      <c r="A242" s="49" t="s">
        <v>327</v>
      </c>
      <c r="B242" s="49" t="s">
        <v>319</v>
      </c>
    </row>
    <row r="243" spans="1:2">
      <c r="A243" s="49" t="s">
        <v>327</v>
      </c>
      <c r="B243" s="49" t="s">
        <v>320</v>
      </c>
    </row>
    <row r="244" spans="1:2">
      <c r="A244" s="49" t="s">
        <v>327</v>
      </c>
      <c r="B244" s="49" t="s">
        <v>321</v>
      </c>
    </row>
    <row r="245" spans="1:2">
      <c r="A245" s="49" t="s">
        <v>327</v>
      </c>
      <c r="B245" s="49" t="s">
        <v>322</v>
      </c>
    </row>
    <row r="246" spans="1:2">
      <c r="A246" s="49" t="s">
        <v>327</v>
      </c>
      <c r="B246" s="49" t="s">
        <v>323</v>
      </c>
    </row>
    <row r="247" spans="1:2">
      <c r="A247" s="49" t="s">
        <v>327</v>
      </c>
      <c r="B247" s="49" t="s">
        <v>324</v>
      </c>
    </row>
    <row r="248" spans="1:2">
      <c r="A248" s="49" t="s">
        <v>327</v>
      </c>
      <c r="B248" s="49" t="s">
        <v>325</v>
      </c>
    </row>
    <row r="249" spans="1:2">
      <c r="A249" s="49" t="s">
        <v>327</v>
      </c>
      <c r="B249" s="49" t="s">
        <v>279</v>
      </c>
    </row>
    <row r="250" spans="1:2">
      <c r="A250" s="49" t="s">
        <v>327</v>
      </c>
      <c r="B250" s="49" t="s">
        <v>251</v>
      </c>
    </row>
    <row r="251" spans="1:2">
      <c r="A251" s="49" t="s">
        <v>327</v>
      </c>
      <c r="B251" s="49" t="s">
        <v>280</v>
      </c>
    </row>
    <row r="252" spans="1:2">
      <c r="A252" s="49" t="s">
        <v>327</v>
      </c>
      <c r="B252" s="49" t="s">
        <v>281</v>
      </c>
    </row>
    <row r="253" spans="1:2">
      <c r="A253" s="49" t="s">
        <v>327</v>
      </c>
      <c r="B253" s="49" t="s">
        <v>282</v>
      </c>
    </row>
    <row r="254" spans="1:2">
      <c r="A254" s="49" t="s">
        <v>327</v>
      </c>
      <c r="B254" s="49" t="s">
        <v>283</v>
      </c>
    </row>
    <row r="255" spans="1:2">
      <c r="A255" s="49" t="s">
        <v>327</v>
      </c>
      <c r="B255" s="49" t="s">
        <v>284</v>
      </c>
    </row>
    <row r="256" spans="1:2">
      <c r="A256" s="49" t="s">
        <v>327</v>
      </c>
      <c r="B256" s="49" t="s">
        <v>286</v>
      </c>
    </row>
    <row r="257" spans="1:2">
      <c r="A257" s="49" t="s">
        <v>327</v>
      </c>
      <c r="B257" s="49" t="s">
        <v>287</v>
      </c>
    </row>
    <row r="258" spans="1:2">
      <c r="A258" s="49" t="s">
        <v>327</v>
      </c>
      <c r="B258" s="49" t="s">
        <v>288</v>
      </c>
    </row>
    <row r="259" spans="1:2">
      <c r="A259" s="49" t="s">
        <v>327</v>
      </c>
      <c r="B259" s="49" t="s">
        <v>289</v>
      </c>
    </row>
    <row r="260" spans="1:2">
      <c r="A260" s="49" t="s">
        <v>327</v>
      </c>
      <c r="B260" s="49" t="s">
        <v>290</v>
      </c>
    </row>
    <row r="261" spans="1:2">
      <c r="A261" s="49" t="s">
        <v>327</v>
      </c>
      <c r="B261" s="49" t="s">
        <v>291</v>
      </c>
    </row>
    <row r="262" spans="1:2">
      <c r="A262" s="49" t="s">
        <v>327</v>
      </c>
      <c r="B262" s="49" t="s">
        <v>292</v>
      </c>
    </row>
    <row r="263" spans="1:2">
      <c r="A263" s="49" t="s">
        <v>327</v>
      </c>
      <c r="B263" s="49" t="s">
        <v>293</v>
      </c>
    </row>
    <row r="264" spans="1:2">
      <c r="A264" s="49" t="s">
        <v>327</v>
      </c>
      <c r="B264" s="49" t="s">
        <v>294</v>
      </c>
    </row>
    <row r="265" spans="1:2">
      <c r="A265" s="49" t="s">
        <v>327</v>
      </c>
      <c r="B265" s="49" t="s">
        <v>295</v>
      </c>
    </row>
    <row r="266" spans="1:2">
      <c r="A266" s="49" t="s">
        <v>327</v>
      </c>
      <c r="B266" s="49" t="s">
        <v>296</v>
      </c>
    </row>
    <row r="267" spans="1:2">
      <c r="A267" s="49" t="s">
        <v>327</v>
      </c>
      <c r="B267" s="49" t="s">
        <v>297</v>
      </c>
    </row>
    <row r="268" spans="1:2">
      <c r="A268" s="49" t="s">
        <v>327</v>
      </c>
      <c r="B268" s="49" t="s">
        <v>298</v>
      </c>
    </row>
    <row r="269" spans="1:2">
      <c r="A269" s="49" t="s">
        <v>327</v>
      </c>
      <c r="B269" s="49" t="s">
        <v>299</v>
      </c>
    </row>
    <row r="270" spans="1:2">
      <c r="A270" s="49" t="s">
        <v>327</v>
      </c>
      <c r="B270" s="49" t="s">
        <v>300</v>
      </c>
    </row>
    <row r="271" spans="1:2">
      <c r="A271" s="49" t="s">
        <v>327</v>
      </c>
      <c r="B271" s="49" t="s">
        <v>301</v>
      </c>
    </row>
    <row r="272" spans="1:2">
      <c r="A272" s="49" t="s">
        <v>327</v>
      </c>
      <c r="B272" s="49" t="s">
        <v>302</v>
      </c>
    </row>
    <row r="273" spans="1:2">
      <c r="A273" s="49" t="s">
        <v>327</v>
      </c>
      <c r="B273" s="49" t="s">
        <v>303</v>
      </c>
    </row>
    <row r="274" spans="1:2">
      <c r="A274" s="49" t="s">
        <v>327</v>
      </c>
      <c r="B274" s="49" t="s">
        <v>326</v>
      </c>
    </row>
    <row r="275" spans="1:2">
      <c r="A275" s="49" t="s">
        <v>327</v>
      </c>
      <c r="B275" s="49" t="s">
        <v>304</v>
      </c>
    </row>
    <row r="276" spans="1:2">
      <c r="A276" s="49" t="s">
        <v>327</v>
      </c>
      <c r="B276" s="49" t="s">
        <v>305</v>
      </c>
    </row>
    <row r="277" spans="1:2">
      <c r="A277" s="49" t="s">
        <v>327</v>
      </c>
      <c r="B277" s="49" t="s">
        <v>306</v>
      </c>
    </row>
    <row r="278" spans="1:2">
      <c r="A278" s="49" t="s">
        <v>327</v>
      </c>
      <c r="B278" s="49" t="s">
        <v>307</v>
      </c>
    </row>
    <row r="279" spans="1:2">
      <c r="A279" s="49" t="s">
        <v>327</v>
      </c>
      <c r="B279" s="49" t="s">
        <v>308</v>
      </c>
    </row>
    <row r="280" spans="1:2">
      <c r="A280" s="49" t="s">
        <v>327</v>
      </c>
      <c r="B280" s="49" t="s">
        <v>309</v>
      </c>
    </row>
    <row r="281" spans="1:2">
      <c r="A281" s="49" t="s">
        <v>327</v>
      </c>
      <c r="B281" s="49" t="s">
        <v>310</v>
      </c>
    </row>
    <row r="282" spans="1:2">
      <c r="A282" s="49" t="s">
        <v>327</v>
      </c>
      <c r="B282" s="49" t="s">
        <v>311</v>
      </c>
    </row>
    <row r="283" spans="1:2">
      <c r="A283" s="49" t="s">
        <v>327</v>
      </c>
      <c r="B283" s="49" t="s">
        <v>312</v>
      </c>
    </row>
    <row r="284" spans="1:2">
      <c r="A284" s="49" t="s">
        <v>327</v>
      </c>
      <c r="B284" s="49" t="s">
        <v>313</v>
      </c>
    </row>
    <row r="285" spans="1:2">
      <c r="A285" s="49" t="s">
        <v>327</v>
      </c>
      <c r="B285" s="49" t="s">
        <v>274</v>
      </c>
    </row>
    <row r="286" spans="1:2">
      <c r="A286" s="49" t="s">
        <v>327</v>
      </c>
      <c r="B286" s="49" t="s">
        <v>314</v>
      </c>
    </row>
    <row r="287" spans="1:2">
      <c r="A287" s="49" t="s">
        <v>327</v>
      </c>
      <c r="B287" s="49" t="s">
        <v>315</v>
      </c>
    </row>
    <row r="288" spans="1:2">
      <c r="A288" s="49" t="s">
        <v>327</v>
      </c>
      <c r="B288" s="49" t="s">
        <v>316</v>
      </c>
    </row>
    <row r="289" spans="1:2">
      <c r="A289" s="49" t="s">
        <v>327</v>
      </c>
      <c r="B289" s="49" t="s">
        <v>317</v>
      </c>
    </row>
    <row r="290" spans="1:2">
      <c r="A290" s="49" t="s">
        <v>327</v>
      </c>
      <c r="B290" s="49" t="s">
        <v>318</v>
      </c>
    </row>
    <row r="291" spans="1:2">
      <c r="A291" s="49" t="s">
        <v>327</v>
      </c>
      <c r="B291" s="49" t="s">
        <v>276</v>
      </c>
    </row>
    <row r="292" spans="1:2">
      <c r="A292" s="49" t="s">
        <v>327</v>
      </c>
      <c r="B292" s="49" t="s">
        <v>277</v>
      </c>
    </row>
    <row r="293" spans="1:2">
      <c r="A293" s="49" t="s">
        <v>327</v>
      </c>
      <c r="B293" s="49" t="s">
        <v>319</v>
      </c>
    </row>
    <row r="294" spans="1:2">
      <c r="A294" s="49" t="s">
        <v>327</v>
      </c>
      <c r="B294" s="49" t="s">
        <v>320</v>
      </c>
    </row>
    <row r="295" spans="1:2">
      <c r="A295" s="49" t="s">
        <v>327</v>
      </c>
      <c r="B295" s="49" t="s">
        <v>321</v>
      </c>
    </row>
    <row r="296" spans="1:2">
      <c r="A296" s="49" t="s">
        <v>327</v>
      </c>
      <c r="B296" s="49" t="s">
        <v>322</v>
      </c>
    </row>
    <row r="297" spans="1:2">
      <c r="A297" s="49" t="s">
        <v>327</v>
      </c>
      <c r="B297" s="49" t="s">
        <v>323</v>
      </c>
    </row>
    <row r="298" spans="1:2">
      <c r="A298" s="49" t="s">
        <v>327</v>
      </c>
      <c r="B298" s="49" t="s">
        <v>324</v>
      </c>
    </row>
    <row r="299" spans="1:2">
      <c r="A299" s="49" t="s">
        <v>327</v>
      </c>
      <c r="B299" s="49" t="s">
        <v>325</v>
      </c>
    </row>
    <row r="300" spans="1:2">
      <c r="A300" s="49" t="s">
        <v>328</v>
      </c>
      <c r="B300" s="49" t="s">
        <v>279</v>
      </c>
    </row>
    <row r="301" spans="1:2">
      <c r="A301" s="49" t="s">
        <v>328</v>
      </c>
      <c r="B301" s="49" t="s">
        <v>251</v>
      </c>
    </row>
    <row r="302" spans="1:2">
      <c r="A302" s="49" t="s">
        <v>328</v>
      </c>
      <c r="B302" s="49" t="s">
        <v>280</v>
      </c>
    </row>
    <row r="303" spans="1:2">
      <c r="A303" s="49" t="s">
        <v>328</v>
      </c>
      <c r="B303" s="49" t="s">
        <v>281</v>
      </c>
    </row>
    <row r="304" spans="1:2">
      <c r="A304" s="49" t="s">
        <v>328</v>
      </c>
      <c r="B304" s="49" t="s">
        <v>282</v>
      </c>
    </row>
    <row r="305" spans="1:2">
      <c r="A305" s="49" t="s">
        <v>328</v>
      </c>
      <c r="B305" s="49" t="s">
        <v>283</v>
      </c>
    </row>
    <row r="306" spans="1:2">
      <c r="A306" s="49" t="s">
        <v>328</v>
      </c>
      <c r="B306" s="49" t="s">
        <v>284</v>
      </c>
    </row>
    <row r="307" spans="1:2">
      <c r="A307" s="49" t="s">
        <v>328</v>
      </c>
      <c r="B307" s="49" t="s">
        <v>285</v>
      </c>
    </row>
    <row r="308" spans="1:2">
      <c r="A308" s="49" t="s">
        <v>328</v>
      </c>
      <c r="B308" s="49" t="s">
        <v>286</v>
      </c>
    </row>
    <row r="309" spans="1:2">
      <c r="A309" s="49" t="s">
        <v>328</v>
      </c>
      <c r="B309" s="49" t="s">
        <v>287</v>
      </c>
    </row>
    <row r="310" spans="1:2">
      <c r="A310" s="49" t="s">
        <v>328</v>
      </c>
      <c r="B310" s="49" t="s">
        <v>288</v>
      </c>
    </row>
    <row r="311" spans="1:2">
      <c r="A311" s="49" t="s">
        <v>328</v>
      </c>
      <c r="B311" s="49" t="s">
        <v>289</v>
      </c>
    </row>
    <row r="312" spans="1:2">
      <c r="A312" s="49" t="s">
        <v>328</v>
      </c>
      <c r="B312" s="49" t="s">
        <v>290</v>
      </c>
    </row>
    <row r="313" spans="1:2">
      <c r="A313" s="49" t="s">
        <v>328</v>
      </c>
      <c r="B313" s="49" t="s">
        <v>291</v>
      </c>
    </row>
    <row r="314" spans="1:2">
      <c r="A314" s="49" t="s">
        <v>328</v>
      </c>
      <c r="B314" s="49" t="s">
        <v>292</v>
      </c>
    </row>
    <row r="315" spans="1:2">
      <c r="A315" s="49" t="s">
        <v>328</v>
      </c>
      <c r="B315" s="49" t="s">
        <v>293</v>
      </c>
    </row>
    <row r="316" spans="1:2">
      <c r="A316" s="49" t="s">
        <v>328</v>
      </c>
      <c r="B316" s="49" t="s">
        <v>294</v>
      </c>
    </row>
    <row r="317" spans="1:2">
      <c r="A317" s="49" t="s">
        <v>328</v>
      </c>
      <c r="B317" s="49" t="s">
        <v>295</v>
      </c>
    </row>
    <row r="318" spans="1:2">
      <c r="A318" s="49" t="s">
        <v>328</v>
      </c>
      <c r="B318" s="49" t="s">
        <v>296</v>
      </c>
    </row>
    <row r="319" spans="1:2">
      <c r="A319" s="49" t="s">
        <v>328</v>
      </c>
      <c r="B319" s="49" t="s">
        <v>297</v>
      </c>
    </row>
    <row r="320" spans="1:2">
      <c r="A320" s="49" t="s">
        <v>328</v>
      </c>
      <c r="B320" s="49" t="s">
        <v>298</v>
      </c>
    </row>
    <row r="321" spans="1:2">
      <c r="A321" s="49" t="s">
        <v>328</v>
      </c>
      <c r="B321" s="49" t="s">
        <v>299</v>
      </c>
    </row>
    <row r="322" spans="1:2">
      <c r="A322" s="49" t="s">
        <v>328</v>
      </c>
      <c r="B322" s="49" t="s">
        <v>300</v>
      </c>
    </row>
    <row r="323" spans="1:2">
      <c r="A323" s="49" t="s">
        <v>328</v>
      </c>
      <c r="B323" s="49" t="s">
        <v>301</v>
      </c>
    </row>
    <row r="324" spans="1:2">
      <c r="A324" s="49" t="s">
        <v>328</v>
      </c>
      <c r="B324" s="49" t="s">
        <v>302</v>
      </c>
    </row>
    <row r="325" spans="1:2">
      <c r="A325" s="49" t="s">
        <v>328</v>
      </c>
      <c r="B325" s="49" t="s">
        <v>303</v>
      </c>
    </row>
    <row r="326" spans="1:2">
      <c r="A326" s="49" t="s">
        <v>328</v>
      </c>
      <c r="B326" s="49" t="s">
        <v>304</v>
      </c>
    </row>
    <row r="327" spans="1:2">
      <c r="A327" s="49" t="s">
        <v>328</v>
      </c>
      <c r="B327" s="49" t="s">
        <v>305</v>
      </c>
    </row>
    <row r="328" spans="1:2">
      <c r="A328" s="49" t="s">
        <v>328</v>
      </c>
      <c r="B328" s="49" t="s">
        <v>306</v>
      </c>
    </row>
    <row r="329" spans="1:2">
      <c r="A329" s="49" t="s">
        <v>328</v>
      </c>
      <c r="B329" s="49" t="s">
        <v>307</v>
      </c>
    </row>
    <row r="330" spans="1:2">
      <c r="A330" s="49" t="s">
        <v>328</v>
      </c>
      <c r="B330" s="49" t="s">
        <v>308</v>
      </c>
    </row>
    <row r="331" spans="1:2">
      <c r="A331" s="49" t="s">
        <v>328</v>
      </c>
      <c r="B331" s="49" t="s">
        <v>309</v>
      </c>
    </row>
    <row r="332" spans="1:2">
      <c r="A332" s="49" t="s">
        <v>328</v>
      </c>
      <c r="B332" s="49" t="s">
        <v>310</v>
      </c>
    </row>
    <row r="333" spans="1:2">
      <c r="A333" s="49" t="s">
        <v>328</v>
      </c>
      <c r="B333" s="49" t="s">
        <v>311</v>
      </c>
    </row>
    <row r="334" spans="1:2">
      <c r="A334" s="49" t="s">
        <v>328</v>
      </c>
      <c r="B334" s="49" t="s">
        <v>312</v>
      </c>
    </row>
    <row r="335" spans="1:2">
      <c r="A335" s="49" t="s">
        <v>328</v>
      </c>
      <c r="B335" s="49" t="s">
        <v>313</v>
      </c>
    </row>
    <row r="336" spans="1:2">
      <c r="A336" s="49" t="s">
        <v>328</v>
      </c>
      <c r="B336" s="49" t="s">
        <v>274</v>
      </c>
    </row>
    <row r="337" spans="1:2">
      <c r="A337" s="49" t="s">
        <v>328</v>
      </c>
      <c r="B337" s="49" t="s">
        <v>314</v>
      </c>
    </row>
    <row r="338" spans="1:2">
      <c r="A338" s="49" t="s">
        <v>328</v>
      </c>
      <c r="B338" s="49" t="s">
        <v>315</v>
      </c>
    </row>
    <row r="339" spans="1:2">
      <c r="A339" s="49" t="s">
        <v>328</v>
      </c>
      <c r="B339" s="49" t="s">
        <v>316</v>
      </c>
    </row>
    <row r="340" spans="1:2">
      <c r="A340" s="49" t="s">
        <v>328</v>
      </c>
      <c r="B340" s="49" t="s">
        <v>317</v>
      </c>
    </row>
    <row r="341" spans="1:2">
      <c r="A341" s="49" t="s">
        <v>328</v>
      </c>
      <c r="B341" s="49" t="s">
        <v>318</v>
      </c>
    </row>
    <row r="342" spans="1:2">
      <c r="A342" s="49" t="s">
        <v>328</v>
      </c>
      <c r="B342" s="49" t="s">
        <v>276</v>
      </c>
    </row>
    <row r="343" spans="1:2">
      <c r="A343" s="49" t="s">
        <v>328</v>
      </c>
      <c r="B343" s="49" t="s">
        <v>277</v>
      </c>
    </row>
    <row r="344" spans="1:2">
      <c r="A344" s="49" t="s">
        <v>328</v>
      </c>
      <c r="B344" s="49" t="s">
        <v>319</v>
      </c>
    </row>
    <row r="345" spans="1:2">
      <c r="A345" s="49" t="s">
        <v>328</v>
      </c>
      <c r="B345" s="49" t="s">
        <v>320</v>
      </c>
    </row>
    <row r="346" spans="1:2">
      <c r="A346" s="49" t="s">
        <v>328</v>
      </c>
      <c r="B346" s="49" t="s">
        <v>321</v>
      </c>
    </row>
    <row r="347" spans="1:2">
      <c r="A347" s="49" t="s">
        <v>328</v>
      </c>
      <c r="B347" s="49" t="s">
        <v>322</v>
      </c>
    </row>
    <row r="348" spans="1:2">
      <c r="A348" s="49" t="s">
        <v>328</v>
      </c>
      <c r="B348" s="49" t="s">
        <v>323</v>
      </c>
    </row>
    <row r="349" spans="1:2">
      <c r="A349" s="49" t="s">
        <v>328</v>
      </c>
      <c r="B349" s="49" t="s">
        <v>324</v>
      </c>
    </row>
    <row r="350" spans="1:2">
      <c r="A350" s="49" t="s">
        <v>328</v>
      </c>
      <c r="B350" s="49" t="s">
        <v>325</v>
      </c>
    </row>
    <row r="351" spans="1:2">
      <c r="A351" s="49" t="s">
        <v>328</v>
      </c>
      <c r="B351" s="49" t="s">
        <v>279</v>
      </c>
    </row>
    <row r="352" spans="1:2">
      <c r="A352" s="49" t="s">
        <v>328</v>
      </c>
      <c r="B352" s="49" t="s">
        <v>251</v>
      </c>
    </row>
    <row r="353" spans="1:2">
      <c r="A353" s="49" t="s">
        <v>328</v>
      </c>
      <c r="B353" s="49" t="s">
        <v>280</v>
      </c>
    </row>
    <row r="354" spans="1:2">
      <c r="A354" s="49" t="s">
        <v>328</v>
      </c>
      <c r="B354" s="49" t="s">
        <v>281</v>
      </c>
    </row>
    <row r="355" spans="1:2">
      <c r="A355" s="49" t="s">
        <v>328</v>
      </c>
      <c r="B355" s="49" t="s">
        <v>282</v>
      </c>
    </row>
    <row r="356" spans="1:2">
      <c r="A356" s="49" t="s">
        <v>328</v>
      </c>
      <c r="B356" s="49" t="s">
        <v>283</v>
      </c>
    </row>
    <row r="357" spans="1:2">
      <c r="A357" s="49" t="s">
        <v>328</v>
      </c>
      <c r="B357" s="49" t="s">
        <v>284</v>
      </c>
    </row>
    <row r="358" spans="1:2">
      <c r="A358" s="49" t="s">
        <v>328</v>
      </c>
      <c r="B358" s="49" t="s">
        <v>286</v>
      </c>
    </row>
    <row r="359" spans="1:2">
      <c r="A359" s="49" t="s">
        <v>328</v>
      </c>
      <c r="B359" s="49" t="s">
        <v>287</v>
      </c>
    </row>
    <row r="360" spans="1:2">
      <c r="A360" s="49" t="s">
        <v>328</v>
      </c>
      <c r="B360" s="49" t="s">
        <v>288</v>
      </c>
    </row>
    <row r="361" spans="1:2">
      <c r="A361" s="49" t="s">
        <v>328</v>
      </c>
      <c r="B361" s="49" t="s">
        <v>289</v>
      </c>
    </row>
    <row r="362" spans="1:2">
      <c r="A362" s="49" t="s">
        <v>328</v>
      </c>
      <c r="B362" s="49" t="s">
        <v>290</v>
      </c>
    </row>
    <row r="363" spans="1:2">
      <c r="A363" s="49" t="s">
        <v>328</v>
      </c>
      <c r="B363" s="49" t="s">
        <v>291</v>
      </c>
    </row>
    <row r="364" spans="1:2">
      <c r="A364" s="49" t="s">
        <v>328</v>
      </c>
      <c r="B364" s="49" t="s">
        <v>292</v>
      </c>
    </row>
    <row r="365" spans="1:2">
      <c r="A365" s="49" t="s">
        <v>328</v>
      </c>
      <c r="B365" s="49" t="s">
        <v>293</v>
      </c>
    </row>
    <row r="366" spans="1:2">
      <c r="A366" s="49" t="s">
        <v>328</v>
      </c>
      <c r="B366" s="49" t="s">
        <v>294</v>
      </c>
    </row>
    <row r="367" spans="1:2">
      <c r="A367" s="49" t="s">
        <v>328</v>
      </c>
      <c r="B367" s="49" t="s">
        <v>295</v>
      </c>
    </row>
    <row r="368" spans="1:2">
      <c r="A368" s="49" t="s">
        <v>328</v>
      </c>
      <c r="B368" s="49" t="s">
        <v>296</v>
      </c>
    </row>
    <row r="369" spans="1:2">
      <c r="A369" s="49" t="s">
        <v>328</v>
      </c>
      <c r="B369" s="49" t="s">
        <v>297</v>
      </c>
    </row>
    <row r="370" spans="1:2">
      <c r="A370" s="49" t="s">
        <v>328</v>
      </c>
      <c r="B370" s="49" t="s">
        <v>298</v>
      </c>
    </row>
    <row r="371" spans="1:2">
      <c r="A371" s="49" t="s">
        <v>328</v>
      </c>
      <c r="B371" s="49" t="s">
        <v>299</v>
      </c>
    </row>
    <row r="372" spans="1:2">
      <c r="A372" s="49" t="s">
        <v>328</v>
      </c>
      <c r="B372" s="49" t="s">
        <v>300</v>
      </c>
    </row>
    <row r="373" spans="1:2">
      <c r="A373" s="49" t="s">
        <v>328</v>
      </c>
      <c r="B373" s="49" t="s">
        <v>301</v>
      </c>
    </row>
    <row r="374" spans="1:2">
      <c r="A374" s="49" t="s">
        <v>328</v>
      </c>
      <c r="B374" s="49" t="s">
        <v>302</v>
      </c>
    </row>
    <row r="375" spans="1:2">
      <c r="A375" s="49" t="s">
        <v>328</v>
      </c>
      <c r="B375" s="49" t="s">
        <v>303</v>
      </c>
    </row>
    <row r="376" spans="1:2">
      <c r="A376" s="49" t="s">
        <v>328</v>
      </c>
      <c r="B376" s="49" t="s">
        <v>326</v>
      </c>
    </row>
    <row r="377" spans="1:2">
      <c r="A377" s="49" t="s">
        <v>328</v>
      </c>
      <c r="B377" s="49" t="s">
        <v>304</v>
      </c>
    </row>
    <row r="378" spans="1:2">
      <c r="A378" s="49" t="s">
        <v>328</v>
      </c>
      <c r="B378" s="49" t="s">
        <v>305</v>
      </c>
    </row>
    <row r="379" spans="1:2">
      <c r="A379" s="49" t="s">
        <v>328</v>
      </c>
      <c r="B379" s="49" t="s">
        <v>306</v>
      </c>
    </row>
    <row r="380" spans="1:2">
      <c r="A380" s="49" t="s">
        <v>328</v>
      </c>
      <c r="B380" s="49" t="s">
        <v>307</v>
      </c>
    </row>
    <row r="381" spans="1:2">
      <c r="A381" s="49" t="s">
        <v>328</v>
      </c>
      <c r="B381" s="49" t="s">
        <v>308</v>
      </c>
    </row>
    <row r="382" spans="1:2">
      <c r="A382" s="49" t="s">
        <v>328</v>
      </c>
      <c r="B382" s="49" t="s">
        <v>309</v>
      </c>
    </row>
    <row r="383" spans="1:2">
      <c r="A383" s="49" t="s">
        <v>328</v>
      </c>
      <c r="B383" s="49" t="s">
        <v>310</v>
      </c>
    </row>
    <row r="384" spans="1:2">
      <c r="A384" s="49" t="s">
        <v>328</v>
      </c>
      <c r="B384" s="49" t="s">
        <v>311</v>
      </c>
    </row>
    <row r="385" spans="1:2">
      <c r="A385" s="49" t="s">
        <v>328</v>
      </c>
      <c r="B385" s="49" t="s">
        <v>312</v>
      </c>
    </row>
    <row r="386" spans="1:2">
      <c r="A386" s="49" t="s">
        <v>328</v>
      </c>
      <c r="B386" s="49" t="s">
        <v>313</v>
      </c>
    </row>
    <row r="387" spans="1:2">
      <c r="A387" s="49" t="s">
        <v>328</v>
      </c>
      <c r="B387" s="49" t="s">
        <v>274</v>
      </c>
    </row>
    <row r="388" spans="1:2">
      <c r="A388" s="49" t="s">
        <v>328</v>
      </c>
      <c r="B388" s="49" t="s">
        <v>314</v>
      </c>
    </row>
    <row r="389" spans="1:2">
      <c r="A389" s="49" t="s">
        <v>328</v>
      </c>
      <c r="B389" s="49" t="s">
        <v>315</v>
      </c>
    </row>
    <row r="390" spans="1:2">
      <c r="A390" s="49" t="s">
        <v>328</v>
      </c>
      <c r="B390" s="49" t="s">
        <v>316</v>
      </c>
    </row>
    <row r="391" spans="1:2">
      <c r="A391" s="49" t="s">
        <v>328</v>
      </c>
      <c r="B391" s="49" t="s">
        <v>317</v>
      </c>
    </row>
    <row r="392" spans="1:2">
      <c r="A392" s="49" t="s">
        <v>328</v>
      </c>
      <c r="B392" s="49" t="s">
        <v>318</v>
      </c>
    </row>
    <row r="393" spans="1:2">
      <c r="A393" s="49" t="s">
        <v>328</v>
      </c>
      <c r="B393" s="49" t="s">
        <v>276</v>
      </c>
    </row>
    <row r="394" spans="1:2">
      <c r="A394" s="49" t="s">
        <v>328</v>
      </c>
      <c r="B394" s="49" t="s">
        <v>277</v>
      </c>
    </row>
    <row r="395" spans="1:2">
      <c r="A395" s="49" t="s">
        <v>328</v>
      </c>
      <c r="B395" s="49" t="s">
        <v>319</v>
      </c>
    </row>
    <row r="396" spans="1:2">
      <c r="A396" s="49" t="s">
        <v>328</v>
      </c>
      <c r="B396" s="49" t="s">
        <v>320</v>
      </c>
    </row>
    <row r="397" spans="1:2">
      <c r="A397" s="49" t="s">
        <v>328</v>
      </c>
      <c r="B397" s="49" t="s">
        <v>321</v>
      </c>
    </row>
    <row r="398" spans="1:2">
      <c r="A398" s="49" t="s">
        <v>328</v>
      </c>
      <c r="B398" s="49" t="s">
        <v>322</v>
      </c>
    </row>
    <row r="399" spans="1:2">
      <c r="A399" s="49" t="s">
        <v>328</v>
      </c>
      <c r="B399" s="49" t="s">
        <v>323</v>
      </c>
    </row>
    <row r="400" spans="1:2">
      <c r="A400" s="49" t="s">
        <v>328</v>
      </c>
      <c r="B400" s="49" t="s">
        <v>324</v>
      </c>
    </row>
    <row r="401" spans="1:2">
      <c r="A401" s="49" t="s">
        <v>328</v>
      </c>
      <c r="B401" s="49" t="s">
        <v>325</v>
      </c>
    </row>
    <row r="402" spans="1:2">
      <c r="A402" s="49" t="s">
        <v>329</v>
      </c>
      <c r="B402" s="49" t="s">
        <v>330</v>
      </c>
    </row>
    <row r="403" spans="1:2">
      <c r="A403" s="49" t="s">
        <v>329</v>
      </c>
      <c r="B403" s="49" t="s">
        <v>331</v>
      </c>
    </row>
    <row r="404" spans="1:2">
      <c r="A404" s="49" t="s">
        <v>329</v>
      </c>
      <c r="B404" s="49" t="s">
        <v>332</v>
      </c>
    </row>
    <row r="405" spans="1:2">
      <c r="A405" s="49" t="s">
        <v>329</v>
      </c>
      <c r="B405" s="49" t="s">
        <v>333</v>
      </c>
    </row>
    <row r="406" spans="1:2">
      <c r="A406" s="49" t="s">
        <v>329</v>
      </c>
      <c r="B406" s="49" t="s">
        <v>334</v>
      </c>
    </row>
    <row r="407" spans="1:2">
      <c r="A407" s="49" t="s">
        <v>329</v>
      </c>
      <c r="B407" s="49" t="s">
        <v>335</v>
      </c>
    </row>
    <row r="408" spans="1:2">
      <c r="A408" s="49" t="s">
        <v>329</v>
      </c>
      <c r="B408" s="49" t="s">
        <v>336</v>
      </c>
    </row>
    <row r="409" spans="1:2">
      <c r="A409" s="49" t="s">
        <v>329</v>
      </c>
      <c r="B409" s="49" t="s">
        <v>337</v>
      </c>
    </row>
    <row r="410" spans="1:2">
      <c r="A410" s="49" t="s">
        <v>329</v>
      </c>
      <c r="B410" s="49" t="s">
        <v>338</v>
      </c>
    </row>
    <row r="411" spans="1:2">
      <c r="A411" s="49" t="s">
        <v>329</v>
      </c>
      <c r="B411" s="49" t="s">
        <v>339</v>
      </c>
    </row>
    <row r="412" spans="1:2">
      <c r="A412" s="49" t="s">
        <v>329</v>
      </c>
      <c r="B412" s="49" t="s">
        <v>340</v>
      </c>
    </row>
    <row r="413" spans="1:2">
      <c r="A413" s="49" t="s">
        <v>329</v>
      </c>
      <c r="B413" s="49" t="s">
        <v>341</v>
      </c>
    </row>
    <row r="414" spans="1:2">
      <c r="A414" s="49" t="s">
        <v>329</v>
      </c>
      <c r="B414" s="49" t="s">
        <v>297</v>
      </c>
    </row>
    <row r="415" spans="1:2">
      <c r="A415" s="49" t="s">
        <v>329</v>
      </c>
      <c r="B415" s="49" t="s">
        <v>342</v>
      </c>
    </row>
    <row r="416" spans="1:2">
      <c r="A416" s="49" t="s">
        <v>329</v>
      </c>
      <c r="B416" s="49" t="s">
        <v>343</v>
      </c>
    </row>
    <row r="417" spans="1:2">
      <c r="A417" s="49" t="s">
        <v>329</v>
      </c>
      <c r="B417" s="49" t="s">
        <v>344</v>
      </c>
    </row>
    <row r="418" spans="1:2">
      <c r="A418" s="49" t="s">
        <v>329</v>
      </c>
      <c r="B418" s="49" t="s">
        <v>345</v>
      </c>
    </row>
    <row r="419" spans="1:2">
      <c r="A419" s="49" t="s">
        <v>329</v>
      </c>
      <c r="B419" s="49" t="s">
        <v>259</v>
      </c>
    </row>
    <row r="420" spans="1:2">
      <c r="A420" s="49" t="s">
        <v>329</v>
      </c>
      <c r="B420" s="49" t="s">
        <v>261</v>
      </c>
    </row>
    <row r="421" spans="1:2">
      <c r="A421" s="49" t="s">
        <v>329</v>
      </c>
      <c r="B421" s="49" t="s">
        <v>304</v>
      </c>
    </row>
    <row r="422" spans="1:2">
      <c r="A422" s="49" t="s">
        <v>329</v>
      </c>
      <c r="B422" s="49" t="s">
        <v>346</v>
      </c>
    </row>
    <row r="423" spans="1:2">
      <c r="A423" s="49" t="s">
        <v>329</v>
      </c>
      <c r="B423" s="49" t="s">
        <v>347</v>
      </c>
    </row>
    <row r="424" spans="1:2">
      <c r="A424" s="49" t="s">
        <v>329</v>
      </c>
      <c r="B424" s="49" t="s">
        <v>269</v>
      </c>
    </row>
    <row r="425" spans="1:2">
      <c r="A425" s="49" t="s">
        <v>329</v>
      </c>
      <c r="B425" s="49" t="s">
        <v>348</v>
      </c>
    </row>
    <row r="426" spans="1:2">
      <c r="A426" s="49" t="s">
        <v>329</v>
      </c>
      <c r="B426" s="49" t="s">
        <v>349</v>
      </c>
    </row>
    <row r="427" spans="1:2">
      <c r="A427" s="49" t="s">
        <v>329</v>
      </c>
      <c r="B427" s="49" t="s">
        <v>350</v>
      </c>
    </row>
    <row r="428" spans="1:2">
      <c r="A428" s="49" t="s">
        <v>329</v>
      </c>
      <c r="B428" s="49" t="s">
        <v>351</v>
      </c>
    </row>
    <row r="429" spans="1:2">
      <c r="A429" s="49" t="s">
        <v>329</v>
      </c>
      <c r="B429" s="49" t="s">
        <v>352</v>
      </c>
    </row>
    <row r="430" spans="1:2">
      <c r="A430" s="49" t="s">
        <v>329</v>
      </c>
      <c r="B430" s="49" t="s">
        <v>353</v>
      </c>
    </row>
    <row r="431" spans="1:2">
      <c r="A431" s="49" t="s">
        <v>329</v>
      </c>
      <c r="B431" s="49" t="s">
        <v>354</v>
      </c>
    </row>
    <row r="432" spans="1:2">
      <c r="A432" s="49" t="s">
        <v>329</v>
      </c>
      <c r="B432" s="49" t="s">
        <v>355</v>
      </c>
    </row>
    <row r="433" spans="1:2">
      <c r="A433" s="49" t="s">
        <v>329</v>
      </c>
      <c r="B433" s="49" t="s">
        <v>356</v>
      </c>
    </row>
    <row r="434" spans="1:2">
      <c r="A434" s="49" t="s">
        <v>329</v>
      </c>
      <c r="B434" s="49" t="s">
        <v>357</v>
      </c>
    </row>
    <row r="435" spans="1:2">
      <c r="A435" s="49" t="s">
        <v>329</v>
      </c>
      <c r="B435" s="49" t="s">
        <v>358</v>
      </c>
    </row>
    <row r="436" spans="1:2">
      <c r="A436" s="49" t="s">
        <v>329</v>
      </c>
      <c r="B436" s="49" t="s">
        <v>359</v>
      </c>
    </row>
    <row r="437" spans="1:2">
      <c r="A437" s="49" t="s">
        <v>329</v>
      </c>
      <c r="B437" s="49" t="s">
        <v>360</v>
      </c>
    </row>
    <row r="438" spans="1:2">
      <c r="A438" s="49" t="s">
        <v>329</v>
      </c>
      <c r="B438" s="49" t="s">
        <v>361</v>
      </c>
    </row>
    <row r="439" spans="1:2">
      <c r="A439" s="49" t="s">
        <v>362</v>
      </c>
      <c r="B439" s="49" t="s">
        <v>333</v>
      </c>
    </row>
    <row r="440" spans="1:2">
      <c r="A440" s="49" t="s">
        <v>362</v>
      </c>
      <c r="B440" s="49" t="s">
        <v>363</v>
      </c>
    </row>
    <row r="441" spans="1:2">
      <c r="A441" s="49" t="s">
        <v>362</v>
      </c>
      <c r="B441" s="49" t="s">
        <v>336</v>
      </c>
    </row>
    <row r="442" spans="1:2">
      <c r="A442" s="49" t="s">
        <v>362</v>
      </c>
      <c r="B442" s="49" t="s">
        <v>364</v>
      </c>
    </row>
    <row r="443" spans="1:2">
      <c r="A443" s="49" t="s">
        <v>362</v>
      </c>
      <c r="B443" s="49" t="s">
        <v>365</v>
      </c>
    </row>
    <row r="444" spans="1:2">
      <c r="A444" s="49" t="s">
        <v>362</v>
      </c>
      <c r="B444" s="49" t="s">
        <v>366</v>
      </c>
    </row>
    <row r="445" spans="1:2">
      <c r="A445" s="49" t="s">
        <v>362</v>
      </c>
      <c r="B445" s="49" t="s">
        <v>367</v>
      </c>
    </row>
    <row r="446" spans="1:2">
      <c r="A446" s="49" t="s">
        <v>362</v>
      </c>
      <c r="B446" s="49" t="s">
        <v>368</v>
      </c>
    </row>
    <row r="447" spans="1:2">
      <c r="A447" s="49" t="s">
        <v>362</v>
      </c>
      <c r="B447" s="49" t="s">
        <v>339</v>
      </c>
    </row>
    <row r="448" spans="1:2">
      <c r="A448" s="49" t="s">
        <v>362</v>
      </c>
      <c r="B448" s="49" t="s">
        <v>340</v>
      </c>
    </row>
    <row r="449" spans="1:2">
      <c r="A449" s="49" t="s">
        <v>362</v>
      </c>
      <c r="B449" s="49" t="s">
        <v>341</v>
      </c>
    </row>
    <row r="450" spans="1:2">
      <c r="A450" s="49" t="s">
        <v>362</v>
      </c>
      <c r="B450" s="49" t="s">
        <v>297</v>
      </c>
    </row>
    <row r="451" spans="1:2">
      <c r="A451" s="49" t="s">
        <v>362</v>
      </c>
      <c r="B451" s="49" t="s">
        <v>369</v>
      </c>
    </row>
    <row r="452" spans="1:2">
      <c r="A452" s="49" t="s">
        <v>362</v>
      </c>
      <c r="B452" s="49" t="s">
        <v>344</v>
      </c>
    </row>
    <row r="453" spans="1:2">
      <c r="A453" s="49" t="s">
        <v>362</v>
      </c>
      <c r="B453" s="49" t="s">
        <v>370</v>
      </c>
    </row>
    <row r="454" spans="1:2">
      <c r="A454" s="49" t="s">
        <v>362</v>
      </c>
      <c r="B454" s="49" t="s">
        <v>346</v>
      </c>
    </row>
    <row r="455" spans="1:2">
      <c r="A455" s="49" t="s">
        <v>362</v>
      </c>
      <c r="B455" s="49" t="s">
        <v>371</v>
      </c>
    </row>
    <row r="456" spans="1:2">
      <c r="A456" s="49" t="s">
        <v>362</v>
      </c>
      <c r="B456" s="49" t="s">
        <v>372</v>
      </c>
    </row>
    <row r="457" spans="1:2">
      <c r="A457" s="49" t="s">
        <v>362</v>
      </c>
      <c r="B457" s="49" t="s">
        <v>373</v>
      </c>
    </row>
    <row r="458" spans="1:2">
      <c r="A458" s="49" t="s">
        <v>362</v>
      </c>
      <c r="B458" s="49" t="s">
        <v>351</v>
      </c>
    </row>
    <row r="459" spans="1:2">
      <c r="A459" s="49" t="s">
        <v>362</v>
      </c>
      <c r="B459" s="49" t="s">
        <v>352</v>
      </c>
    </row>
    <row r="460" spans="1:2">
      <c r="A460" s="49" t="s">
        <v>362</v>
      </c>
      <c r="B460" s="49" t="s">
        <v>374</v>
      </c>
    </row>
    <row r="461" spans="1:2">
      <c r="A461" s="49" t="s">
        <v>362</v>
      </c>
      <c r="B461" s="49" t="s">
        <v>356</v>
      </c>
    </row>
    <row r="462" spans="1:2">
      <c r="A462" s="49" t="s">
        <v>362</v>
      </c>
      <c r="B462" s="49" t="s">
        <v>358</v>
      </c>
    </row>
    <row r="463" spans="1:2">
      <c r="A463" s="49" t="s">
        <v>362</v>
      </c>
      <c r="B463" s="49" t="s">
        <v>375</v>
      </c>
    </row>
    <row r="464" spans="1:2">
      <c r="A464" s="49" t="s">
        <v>362</v>
      </c>
      <c r="B464" s="49" t="s">
        <v>360</v>
      </c>
    </row>
    <row r="465" spans="1:2">
      <c r="A465" s="49" t="s">
        <v>376</v>
      </c>
      <c r="B465" s="49" t="s">
        <v>330</v>
      </c>
    </row>
    <row r="466" spans="1:2">
      <c r="A466" s="49" t="s">
        <v>376</v>
      </c>
      <c r="B466" s="49" t="s">
        <v>331</v>
      </c>
    </row>
    <row r="467" spans="1:2">
      <c r="A467" s="49" t="s">
        <v>376</v>
      </c>
      <c r="B467" s="49" t="s">
        <v>332</v>
      </c>
    </row>
    <row r="468" spans="1:2">
      <c r="A468" s="49" t="s">
        <v>376</v>
      </c>
      <c r="B468" s="49" t="s">
        <v>333</v>
      </c>
    </row>
    <row r="469" spans="1:2">
      <c r="A469" s="49" t="s">
        <v>376</v>
      </c>
      <c r="B469" s="49" t="s">
        <v>334</v>
      </c>
    </row>
    <row r="470" spans="1:2">
      <c r="A470" s="49" t="s">
        <v>376</v>
      </c>
      <c r="B470" s="49" t="s">
        <v>335</v>
      </c>
    </row>
    <row r="471" spans="1:2">
      <c r="A471" s="49" t="s">
        <v>376</v>
      </c>
      <c r="B471" s="49" t="s">
        <v>336</v>
      </c>
    </row>
    <row r="472" spans="1:2">
      <c r="A472" s="49" t="s">
        <v>376</v>
      </c>
      <c r="B472" s="49" t="s">
        <v>337</v>
      </c>
    </row>
    <row r="473" spans="1:2">
      <c r="A473" s="49" t="s">
        <v>376</v>
      </c>
      <c r="B473" s="49" t="s">
        <v>338</v>
      </c>
    </row>
    <row r="474" spans="1:2">
      <c r="A474" s="49" t="s">
        <v>376</v>
      </c>
      <c r="B474" s="49" t="s">
        <v>339</v>
      </c>
    </row>
    <row r="475" spans="1:2">
      <c r="A475" s="49" t="s">
        <v>376</v>
      </c>
      <c r="B475" s="49" t="s">
        <v>340</v>
      </c>
    </row>
    <row r="476" spans="1:2">
      <c r="A476" s="49" t="s">
        <v>376</v>
      </c>
      <c r="B476" s="49" t="s">
        <v>341</v>
      </c>
    </row>
    <row r="477" spans="1:2">
      <c r="A477" s="49" t="s">
        <v>376</v>
      </c>
      <c r="B477" s="49" t="s">
        <v>297</v>
      </c>
    </row>
    <row r="478" spans="1:2">
      <c r="A478" s="49" t="s">
        <v>376</v>
      </c>
      <c r="B478" s="49" t="s">
        <v>342</v>
      </c>
    </row>
    <row r="479" spans="1:2">
      <c r="A479" s="49" t="s">
        <v>376</v>
      </c>
      <c r="B479" s="49" t="s">
        <v>343</v>
      </c>
    </row>
    <row r="480" spans="1:2">
      <c r="A480" s="49" t="s">
        <v>376</v>
      </c>
      <c r="B480" s="49" t="s">
        <v>344</v>
      </c>
    </row>
    <row r="481" spans="1:2">
      <c r="A481" s="49" t="s">
        <v>376</v>
      </c>
      <c r="B481" s="49" t="s">
        <v>345</v>
      </c>
    </row>
    <row r="482" spans="1:2">
      <c r="A482" s="49" t="s">
        <v>376</v>
      </c>
      <c r="B482" s="49" t="s">
        <v>259</v>
      </c>
    </row>
    <row r="483" spans="1:2">
      <c r="A483" s="49" t="s">
        <v>376</v>
      </c>
      <c r="B483" s="49" t="s">
        <v>261</v>
      </c>
    </row>
    <row r="484" spans="1:2">
      <c r="A484" s="49" t="s">
        <v>376</v>
      </c>
      <c r="B484" s="49" t="s">
        <v>304</v>
      </c>
    </row>
    <row r="485" spans="1:2">
      <c r="A485" s="49" t="s">
        <v>376</v>
      </c>
      <c r="B485" s="49" t="s">
        <v>346</v>
      </c>
    </row>
    <row r="486" spans="1:2">
      <c r="A486" s="49" t="s">
        <v>376</v>
      </c>
      <c r="B486" s="49" t="s">
        <v>347</v>
      </c>
    </row>
    <row r="487" spans="1:2">
      <c r="A487" s="49" t="s">
        <v>376</v>
      </c>
      <c r="B487" s="49" t="s">
        <v>269</v>
      </c>
    </row>
    <row r="488" spans="1:2">
      <c r="A488" s="49" t="s">
        <v>376</v>
      </c>
      <c r="B488" s="49" t="s">
        <v>348</v>
      </c>
    </row>
    <row r="489" spans="1:2">
      <c r="A489" s="49" t="s">
        <v>376</v>
      </c>
      <c r="B489" s="49" t="s">
        <v>349</v>
      </c>
    </row>
    <row r="490" spans="1:2">
      <c r="A490" s="49" t="s">
        <v>376</v>
      </c>
      <c r="B490" s="49" t="s">
        <v>350</v>
      </c>
    </row>
    <row r="491" spans="1:2">
      <c r="A491" s="49" t="s">
        <v>376</v>
      </c>
      <c r="B491" s="49" t="s">
        <v>351</v>
      </c>
    </row>
    <row r="492" spans="1:2">
      <c r="A492" s="49" t="s">
        <v>376</v>
      </c>
      <c r="B492" s="49" t="s">
        <v>352</v>
      </c>
    </row>
    <row r="493" spans="1:2">
      <c r="A493" s="49" t="s">
        <v>376</v>
      </c>
      <c r="B493" s="49" t="s">
        <v>353</v>
      </c>
    </row>
    <row r="494" spans="1:2">
      <c r="A494" s="49" t="s">
        <v>376</v>
      </c>
      <c r="B494" s="49" t="s">
        <v>354</v>
      </c>
    </row>
    <row r="495" spans="1:2">
      <c r="A495" s="49" t="s">
        <v>376</v>
      </c>
      <c r="B495" s="49" t="s">
        <v>355</v>
      </c>
    </row>
    <row r="496" spans="1:2">
      <c r="A496" s="49" t="s">
        <v>376</v>
      </c>
      <c r="B496" s="49" t="s">
        <v>356</v>
      </c>
    </row>
    <row r="497" spans="1:2">
      <c r="A497" s="49" t="s">
        <v>376</v>
      </c>
      <c r="B497" s="49" t="s">
        <v>357</v>
      </c>
    </row>
    <row r="498" spans="1:2">
      <c r="A498" s="49" t="s">
        <v>376</v>
      </c>
      <c r="B498" s="49" t="s">
        <v>358</v>
      </c>
    </row>
    <row r="499" spans="1:2">
      <c r="A499" s="49" t="s">
        <v>376</v>
      </c>
      <c r="B499" s="49" t="s">
        <v>359</v>
      </c>
    </row>
    <row r="500" spans="1:2">
      <c r="A500" s="49" t="s">
        <v>376</v>
      </c>
      <c r="B500" s="49" t="s">
        <v>360</v>
      </c>
    </row>
    <row r="501" spans="1:2">
      <c r="A501" s="49" t="s">
        <v>376</v>
      </c>
      <c r="B501" s="49" t="s">
        <v>361</v>
      </c>
    </row>
    <row r="502" spans="1:2">
      <c r="A502" s="49" t="s">
        <v>377</v>
      </c>
      <c r="B502" s="49" t="s">
        <v>332</v>
      </c>
    </row>
    <row r="503" spans="1:2">
      <c r="A503" s="49" t="s">
        <v>377</v>
      </c>
      <c r="B503" s="49" t="s">
        <v>285</v>
      </c>
    </row>
    <row r="504" spans="1:2">
      <c r="A504" s="49" t="s">
        <v>377</v>
      </c>
      <c r="B504" s="49" t="s">
        <v>378</v>
      </c>
    </row>
    <row r="505" spans="1:2">
      <c r="A505" s="49" t="s">
        <v>377</v>
      </c>
      <c r="B505" s="49" t="s">
        <v>367</v>
      </c>
    </row>
    <row r="506" spans="1:2">
      <c r="A506" s="49" t="s">
        <v>377</v>
      </c>
      <c r="B506" s="49" t="s">
        <v>293</v>
      </c>
    </row>
    <row r="507" spans="1:2">
      <c r="A507" s="49" t="s">
        <v>377</v>
      </c>
      <c r="B507" s="49" t="s">
        <v>304</v>
      </c>
    </row>
    <row r="508" spans="1:2">
      <c r="A508" s="49" t="s">
        <v>377</v>
      </c>
      <c r="B508" s="49" t="s">
        <v>313</v>
      </c>
    </row>
    <row r="509" spans="1:2">
      <c r="A509" s="49" t="s">
        <v>377</v>
      </c>
      <c r="B509" s="49" t="s">
        <v>274</v>
      </c>
    </row>
    <row r="510" spans="1:2">
      <c r="A510" s="49" t="s">
        <v>377</v>
      </c>
      <c r="B510" s="49" t="s">
        <v>277</v>
      </c>
    </row>
    <row r="511" spans="1:2">
      <c r="A511" s="49" t="s">
        <v>377</v>
      </c>
      <c r="B511" s="49" t="s">
        <v>319</v>
      </c>
    </row>
    <row r="512" spans="1:2">
      <c r="A512" s="49" t="s">
        <v>377</v>
      </c>
      <c r="B512" s="49" t="s">
        <v>379</v>
      </c>
    </row>
    <row r="513" spans="1:2">
      <c r="A513" s="49" t="s">
        <v>377</v>
      </c>
      <c r="B513" s="49" t="s">
        <v>331</v>
      </c>
    </row>
    <row r="514" spans="1:2">
      <c r="A514" s="49" t="s">
        <v>377</v>
      </c>
      <c r="B514" s="49" t="s">
        <v>332</v>
      </c>
    </row>
    <row r="515" spans="1:2">
      <c r="A515" s="49" t="s">
        <v>377</v>
      </c>
      <c r="B515" s="49" t="s">
        <v>333</v>
      </c>
    </row>
    <row r="516" spans="1:2">
      <c r="A516" s="49" t="s">
        <v>377</v>
      </c>
      <c r="B516" s="49" t="s">
        <v>363</v>
      </c>
    </row>
    <row r="517" spans="1:2">
      <c r="A517" s="49" t="s">
        <v>377</v>
      </c>
      <c r="B517" s="49" t="s">
        <v>334</v>
      </c>
    </row>
    <row r="518" spans="1:2">
      <c r="A518" s="49" t="s">
        <v>377</v>
      </c>
      <c r="B518" s="49" t="s">
        <v>335</v>
      </c>
    </row>
    <row r="519" spans="1:2">
      <c r="A519" s="49" t="s">
        <v>377</v>
      </c>
      <c r="B519" s="49" t="s">
        <v>336</v>
      </c>
    </row>
    <row r="520" spans="1:2">
      <c r="A520" s="49" t="s">
        <v>377</v>
      </c>
      <c r="B520" s="49" t="s">
        <v>337</v>
      </c>
    </row>
    <row r="521" spans="1:2">
      <c r="A521" s="49" t="s">
        <v>377</v>
      </c>
      <c r="B521" s="49" t="s">
        <v>338</v>
      </c>
    </row>
    <row r="522" spans="1:2">
      <c r="A522" s="49" t="s">
        <v>377</v>
      </c>
      <c r="B522" s="49" t="s">
        <v>339</v>
      </c>
    </row>
    <row r="523" spans="1:2">
      <c r="A523" s="49" t="s">
        <v>377</v>
      </c>
      <c r="B523" s="49" t="s">
        <v>340</v>
      </c>
    </row>
    <row r="524" spans="1:2">
      <c r="A524" s="49" t="s">
        <v>377</v>
      </c>
      <c r="B524" s="49" t="s">
        <v>341</v>
      </c>
    </row>
    <row r="525" spans="1:2">
      <c r="A525" s="49" t="s">
        <v>377</v>
      </c>
      <c r="B525" s="49" t="s">
        <v>297</v>
      </c>
    </row>
    <row r="526" spans="1:2">
      <c r="A526" s="49" t="s">
        <v>377</v>
      </c>
      <c r="B526" s="49" t="s">
        <v>342</v>
      </c>
    </row>
    <row r="527" spans="1:2">
      <c r="A527" s="49" t="s">
        <v>377</v>
      </c>
      <c r="B527" s="49" t="s">
        <v>344</v>
      </c>
    </row>
    <row r="528" spans="1:2">
      <c r="A528" s="49" t="s">
        <v>377</v>
      </c>
      <c r="B528" s="49" t="s">
        <v>345</v>
      </c>
    </row>
    <row r="529" spans="1:2">
      <c r="A529" s="49" t="s">
        <v>377</v>
      </c>
      <c r="B529" s="49" t="s">
        <v>261</v>
      </c>
    </row>
    <row r="530" spans="1:2">
      <c r="A530" s="49" t="s">
        <v>377</v>
      </c>
      <c r="B530" s="49" t="s">
        <v>304</v>
      </c>
    </row>
    <row r="531" spans="1:2">
      <c r="A531" s="49" t="s">
        <v>377</v>
      </c>
      <c r="B531" s="49" t="s">
        <v>346</v>
      </c>
    </row>
    <row r="532" spans="1:2">
      <c r="A532" s="49" t="s">
        <v>377</v>
      </c>
      <c r="B532" s="49" t="s">
        <v>347</v>
      </c>
    </row>
    <row r="533" spans="1:2">
      <c r="A533" s="49" t="s">
        <v>377</v>
      </c>
      <c r="B533" s="49" t="s">
        <v>269</v>
      </c>
    </row>
    <row r="534" spans="1:2">
      <c r="A534" s="49" t="s">
        <v>377</v>
      </c>
      <c r="B534" s="49" t="s">
        <v>348</v>
      </c>
    </row>
    <row r="535" spans="1:2">
      <c r="A535" s="49" t="s">
        <v>377</v>
      </c>
      <c r="B535" s="49" t="s">
        <v>349</v>
      </c>
    </row>
    <row r="536" spans="1:2">
      <c r="A536" s="49" t="s">
        <v>377</v>
      </c>
      <c r="B536" s="49" t="s">
        <v>350</v>
      </c>
    </row>
    <row r="537" spans="1:2">
      <c r="A537" s="49" t="s">
        <v>377</v>
      </c>
      <c r="B537" s="49" t="s">
        <v>351</v>
      </c>
    </row>
    <row r="538" spans="1:2">
      <c r="A538" s="49" t="s">
        <v>377</v>
      </c>
      <c r="B538" s="49" t="s">
        <v>352</v>
      </c>
    </row>
    <row r="539" spans="1:2">
      <c r="A539" s="49" t="s">
        <v>377</v>
      </c>
      <c r="B539" s="49" t="s">
        <v>354</v>
      </c>
    </row>
    <row r="540" spans="1:2">
      <c r="A540" s="49" t="s">
        <v>377</v>
      </c>
      <c r="B540" s="49" t="s">
        <v>355</v>
      </c>
    </row>
    <row r="541" spans="1:2">
      <c r="A541" s="49" t="s">
        <v>377</v>
      </c>
      <c r="B541" s="49" t="s">
        <v>356</v>
      </c>
    </row>
    <row r="542" spans="1:2">
      <c r="A542" s="49" t="s">
        <v>377</v>
      </c>
      <c r="B542" s="49" t="s">
        <v>357</v>
      </c>
    </row>
    <row r="543" spans="1:2">
      <c r="A543" s="49" t="s">
        <v>377</v>
      </c>
      <c r="B543" s="49" t="s">
        <v>358</v>
      </c>
    </row>
    <row r="544" spans="1:2">
      <c r="A544" s="49" t="s">
        <v>377</v>
      </c>
      <c r="B544" s="49" t="s">
        <v>375</v>
      </c>
    </row>
    <row r="545" spans="1:2">
      <c r="A545" s="49" t="s">
        <v>377</v>
      </c>
      <c r="B545" s="49" t="s">
        <v>360</v>
      </c>
    </row>
    <row r="546" spans="1:2">
      <c r="A546" s="49" t="s">
        <v>377</v>
      </c>
      <c r="B546" s="49" t="s">
        <v>361</v>
      </c>
    </row>
    <row r="547" spans="1:2">
      <c r="A547" s="49">
        <v>6410</v>
      </c>
      <c r="B547" s="49" t="s">
        <v>380</v>
      </c>
    </row>
    <row r="548" spans="1:2">
      <c r="A548" s="49">
        <v>6410</v>
      </c>
      <c r="B548" s="49" t="s">
        <v>381</v>
      </c>
    </row>
    <row r="549" spans="1:2">
      <c r="A549" s="49">
        <v>6410</v>
      </c>
      <c r="B549" s="49" t="s">
        <v>333</v>
      </c>
    </row>
    <row r="550" spans="1:2">
      <c r="A550" s="49">
        <v>6410</v>
      </c>
      <c r="B550" s="49" t="s">
        <v>363</v>
      </c>
    </row>
    <row r="551" spans="1:2">
      <c r="A551" s="49">
        <v>6410</v>
      </c>
      <c r="B551" s="49" t="s">
        <v>283</v>
      </c>
    </row>
    <row r="552" spans="1:2">
      <c r="A552" s="49">
        <v>6410</v>
      </c>
      <c r="B552" s="49" t="s">
        <v>382</v>
      </c>
    </row>
    <row r="553" spans="1:2">
      <c r="A553" s="49">
        <v>6410</v>
      </c>
      <c r="B553" s="49" t="s">
        <v>364</v>
      </c>
    </row>
    <row r="554" spans="1:2">
      <c r="A554" s="49">
        <v>6410</v>
      </c>
      <c r="B554" s="49" t="s">
        <v>383</v>
      </c>
    </row>
    <row r="555" spans="1:2">
      <c r="A555" s="49">
        <v>6410</v>
      </c>
      <c r="B555" s="49" t="s">
        <v>384</v>
      </c>
    </row>
    <row r="556" spans="1:2">
      <c r="A556" s="49">
        <v>6410</v>
      </c>
      <c r="B556" s="49" t="s">
        <v>385</v>
      </c>
    </row>
    <row r="557" spans="1:2">
      <c r="A557" s="49">
        <v>6410</v>
      </c>
      <c r="B557" s="49" t="s">
        <v>338</v>
      </c>
    </row>
    <row r="558" spans="1:2">
      <c r="A558" s="49">
        <v>6410</v>
      </c>
      <c r="B558" s="49" t="s">
        <v>386</v>
      </c>
    </row>
    <row r="559" spans="1:2">
      <c r="A559" s="49">
        <v>6410</v>
      </c>
      <c r="B559" s="49" t="s">
        <v>367</v>
      </c>
    </row>
    <row r="560" spans="1:2">
      <c r="A560" s="49">
        <v>6410</v>
      </c>
      <c r="B560" s="49" t="s">
        <v>368</v>
      </c>
    </row>
    <row r="561" spans="1:2">
      <c r="A561" s="49">
        <v>6410</v>
      </c>
      <c r="B561" s="49" t="s">
        <v>387</v>
      </c>
    </row>
    <row r="562" spans="1:2">
      <c r="A562" s="49">
        <v>6410</v>
      </c>
      <c r="B562" s="49" t="s">
        <v>293</v>
      </c>
    </row>
    <row r="563" spans="1:2">
      <c r="A563" s="49">
        <v>6410</v>
      </c>
      <c r="B563" s="49" t="s">
        <v>388</v>
      </c>
    </row>
    <row r="564" spans="1:2">
      <c r="A564" s="49">
        <v>6410</v>
      </c>
      <c r="B564" s="49" t="s">
        <v>389</v>
      </c>
    </row>
    <row r="565" spans="1:2">
      <c r="A565" s="49">
        <v>6410</v>
      </c>
      <c r="B565" s="49" t="s">
        <v>390</v>
      </c>
    </row>
    <row r="566" spans="1:2">
      <c r="A566" s="49">
        <v>6410</v>
      </c>
      <c r="B566" s="49" t="s">
        <v>391</v>
      </c>
    </row>
    <row r="567" spans="1:2">
      <c r="A567" s="49">
        <v>6410</v>
      </c>
      <c r="B567" s="49" t="s">
        <v>392</v>
      </c>
    </row>
    <row r="568" spans="1:2">
      <c r="A568" s="49">
        <v>6410</v>
      </c>
      <c r="B568" s="49" t="s">
        <v>372</v>
      </c>
    </row>
    <row r="569" spans="1:2">
      <c r="A569" s="49">
        <v>6410</v>
      </c>
      <c r="B569" s="49" t="s">
        <v>393</v>
      </c>
    </row>
    <row r="570" spans="1:2">
      <c r="A570" s="49">
        <v>6410</v>
      </c>
      <c r="B570" s="49" t="s">
        <v>394</v>
      </c>
    </row>
    <row r="571" spans="1:2">
      <c r="A571" s="49">
        <v>6410</v>
      </c>
      <c r="B571" s="49" t="s">
        <v>352</v>
      </c>
    </row>
    <row r="572" spans="1:2">
      <c r="A572" s="49">
        <v>6410</v>
      </c>
      <c r="B572" s="49" t="s">
        <v>395</v>
      </c>
    </row>
    <row r="573" spans="1:2">
      <c r="A573" s="49">
        <v>6410</v>
      </c>
      <c r="B573" s="49" t="s">
        <v>355</v>
      </c>
    </row>
    <row r="574" spans="1:2">
      <c r="A574" s="49">
        <v>6410</v>
      </c>
      <c r="B574" s="49" t="s">
        <v>396</v>
      </c>
    </row>
    <row r="575" spans="1:2">
      <c r="A575" s="49">
        <v>6410</v>
      </c>
      <c r="B575" s="49" t="s">
        <v>397</v>
      </c>
    </row>
    <row r="576" spans="1:2">
      <c r="A576" s="49">
        <v>6410</v>
      </c>
      <c r="B576" s="49" t="s">
        <v>319</v>
      </c>
    </row>
    <row r="577" spans="1:2">
      <c r="A577" s="49">
        <v>6410</v>
      </c>
      <c r="B577" s="49" t="s">
        <v>320</v>
      </c>
    </row>
    <row r="578" spans="1:2">
      <c r="A578" s="49">
        <v>6410</v>
      </c>
      <c r="B578" s="49" t="s">
        <v>398</v>
      </c>
    </row>
    <row r="579" spans="1:2">
      <c r="A579" s="49">
        <v>6410</v>
      </c>
      <c r="B579" s="49" t="s">
        <v>375</v>
      </c>
    </row>
    <row r="580" spans="1:2">
      <c r="A580" s="49">
        <v>6410</v>
      </c>
      <c r="B580" s="49" t="s">
        <v>399</v>
      </c>
    </row>
    <row r="581" spans="1:2">
      <c r="A581" s="49">
        <v>6410</v>
      </c>
      <c r="B581" s="49" t="s">
        <v>361</v>
      </c>
    </row>
    <row r="582" spans="1:2">
      <c r="A582" s="49">
        <v>6410</v>
      </c>
      <c r="B582" s="49" t="s">
        <v>400</v>
      </c>
    </row>
    <row r="583" spans="1:2">
      <c r="A583" s="49">
        <v>6410</v>
      </c>
      <c r="B583" s="49" t="s">
        <v>401</v>
      </c>
    </row>
    <row r="584" spans="1:2">
      <c r="A584" s="49" t="s">
        <v>402</v>
      </c>
      <c r="B584" s="49" t="s">
        <v>380</v>
      </c>
    </row>
    <row r="585" spans="1:2">
      <c r="A585" s="49" t="s">
        <v>402</v>
      </c>
      <c r="B585" s="49" t="s">
        <v>381</v>
      </c>
    </row>
    <row r="586" spans="1:2">
      <c r="A586" s="49" t="s">
        <v>402</v>
      </c>
      <c r="B586" s="49" t="s">
        <v>333</v>
      </c>
    </row>
    <row r="587" spans="1:2">
      <c r="A587" s="49" t="s">
        <v>402</v>
      </c>
      <c r="B587" s="49" t="s">
        <v>363</v>
      </c>
    </row>
    <row r="588" spans="1:2">
      <c r="A588" s="49" t="s">
        <v>402</v>
      </c>
      <c r="B588" s="49" t="s">
        <v>283</v>
      </c>
    </row>
    <row r="589" spans="1:2">
      <c r="A589" s="49" t="s">
        <v>402</v>
      </c>
      <c r="B589" s="49" t="s">
        <v>382</v>
      </c>
    </row>
    <row r="590" spans="1:2">
      <c r="A590" s="49" t="s">
        <v>402</v>
      </c>
      <c r="B590" s="49" t="s">
        <v>364</v>
      </c>
    </row>
    <row r="591" spans="1:2">
      <c r="A591" s="49" t="s">
        <v>402</v>
      </c>
      <c r="B591" s="49" t="s">
        <v>383</v>
      </c>
    </row>
    <row r="592" spans="1:2">
      <c r="A592" s="49" t="s">
        <v>402</v>
      </c>
      <c r="B592" s="49" t="s">
        <v>384</v>
      </c>
    </row>
    <row r="593" spans="1:2">
      <c r="A593" s="49" t="s">
        <v>402</v>
      </c>
      <c r="B593" s="49" t="s">
        <v>385</v>
      </c>
    </row>
    <row r="594" spans="1:2">
      <c r="A594" s="49" t="s">
        <v>402</v>
      </c>
      <c r="B594" s="49" t="s">
        <v>338</v>
      </c>
    </row>
    <row r="595" spans="1:2">
      <c r="A595" s="49" t="s">
        <v>402</v>
      </c>
      <c r="B595" s="49" t="s">
        <v>386</v>
      </c>
    </row>
    <row r="596" spans="1:2">
      <c r="A596" s="49" t="s">
        <v>402</v>
      </c>
      <c r="B596" s="49" t="s">
        <v>367</v>
      </c>
    </row>
    <row r="597" spans="1:2">
      <c r="A597" s="49" t="s">
        <v>402</v>
      </c>
      <c r="B597" s="49" t="s">
        <v>368</v>
      </c>
    </row>
    <row r="598" spans="1:2">
      <c r="A598" s="49" t="s">
        <v>402</v>
      </c>
      <c r="B598" s="49" t="s">
        <v>387</v>
      </c>
    </row>
    <row r="599" spans="1:2">
      <c r="A599" s="49" t="s">
        <v>402</v>
      </c>
      <c r="B599" s="49" t="s">
        <v>293</v>
      </c>
    </row>
    <row r="600" spans="1:2">
      <c r="A600" s="49" t="s">
        <v>402</v>
      </c>
      <c r="B600" s="49" t="s">
        <v>388</v>
      </c>
    </row>
    <row r="601" spans="1:2">
      <c r="A601" s="49" t="s">
        <v>402</v>
      </c>
      <c r="B601" s="49" t="s">
        <v>389</v>
      </c>
    </row>
    <row r="602" spans="1:2">
      <c r="A602" s="49" t="s">
        <v>402</v>
      </c>
      <c r="B602" s="49" t="s">
        <v>390</v>
      </c>
    </row>
    <row r="603" spans="1:2">
      <c r="A603" s="49" t="s">
        <v>402</v>
      </c>
      <c r="B603" s="49" t="s">
        <v>391</v>
      </c>
    </row>
    <row r="604" spans="1:2">
      <c r="A604" s="49" t="s">
        <v>402</v>
      </c>
      <c r="B604" s="49" t="s">
        <v>392</v>
      </c>
    </row>
    <row r="605" spans="1:2">
      <c r="A605" s="49" t="s">
        <v>402</v>
      </c>
      <c r="B605" s="49" t="s">
        <v>372</v>
      </c>
    </row>
    <row r="606" spans="1:2">
      <c r="A606" s="49" t="s">
        <v>402</v>
      </c>
      <c r="B606" s="49" t="s">
        <v>393</v>
      </c>
    </row>
    <row r="607" spans="1:2">
      <c r="A607" s="49" t="s">
        <v>402</v>
      </c>
      <c r="B607" s="49" t="s">
        <v>394</v>
      </c>
    </row>
    <row r="608" spans="1:2">
      <c r="A608" s="49" t="s">
        <v>402</v>
      </c>
      <c r="B608" s="49" t="s">
        <v>352</v>
      </c>
    </row>
    <row r="609" spans="1:2">
      <c r="A609" s="49" t="s">
        <v>402</v>
      </c>
      <c r="B609" s="49" t="s">
        <v>395</v>
      </c>
    </row>
    <row r="610" spans="1:2">
      <c r="A610" s="49" t="s">
        <v>402</v>
      </c>
      <c r="B610" s="49" t="s">
        <v>355</v>
      </c>
    </row>
    <row r="611" spans="1:2">
      <c r="A611" s="49" t="s">
        <v>402</v>
      </c>
      <c r="B611" s="49" t="s">
        <v>396</v>
      </c>
    </row>
    <row r="612" spans="1:2">
      <c r="A612" s="49" t="s">
        <v>402</v>
      </c>
      <c r="B612" s="49" t="s">
        <v>397</v>
      </c>
    </row>
    <row r="613" spans="1:2">
      <c r="A613" s="49" t="s">
        <v>402</v>
      </c>
      <c r="B613" s="49" t="s">
        <v>319</v>
      </c>
    </row>
    <row r="614" spans="1:2">
      <c r="A614" s="49" t="s">
        <v>402</v>
      </c>
      <c r="B614" s="49" t="s">
        <v>320</v>
      </c>
    </row>
    <row r="615" spans="1:2">
      <c r="A615" s="49" t="s">
        <v>402</v>
      </c>
      <c r="B615" s="49" t="s">
        <v>398</v>
      </c>
    </row>
    <row r="616" spans="1:2">
      <c r="A616" s="49" t="s">
        <v>402</v>
      </c>
      <c r="B616" s="49" t="s">
        <v>375</v>
      </c>
    </row>
    <row r="617" spans="1:2">
      <c r="A617" s="49" t="s">
        <v>402</v>
      </c>
      <c r="B617" s="49" t="s">
        <v>399</v>
      </c>
    </row>
    <row r="618" spans="1:2">
      <c r="A618" s="49" t="s">
        <v>402</v>
      </c>
      <c r="B618" s="49" t="s">
        <v>361</v>
      </c>
    </row>
    <row r="619" spans="1:2">
      <c r="A619" s="49" t="s">
        <v>402</v>
      </c>
      <c r="B619" s="49" t="s">
        <v>400</v>
      </c>
    </row>
    <row r="620" spans="1:2">
      <c r="A620" s="49" t="s">
        <v>402</v>
      </c>
      <c r="B620" s="49" t="s">
        <v>401</v>
      </c>
    </row>
    <row r="621" spans="1:2">
      <c r="A621" s="49" t="s">
        <v>403</v>
      </c>
      <c r="B621" s="49" t="s">
        <v>380</v>
      </c>
    </row>
    <row r="622" spans="1:2">
      <c r="A622" s="49" t="s">
        <v>403</v>
      </c>
      <c r="B622" s="49" t="s">
        <v>381</v>
      </c>
    </row>
    <row r="623" spans="1:2">
      <c r="A623" s="49" t="s">
        <v>403</v>
      </c>
      <c r="B623" s="49" t="s">
        <v>333</v>
      </c>
    </row>
    <row r="624" spans="1:2">
      <c r="A624" s="49" t="s">
        <v>403</v>
      </c>
      <c r="B624" s="49" t="s">
        <v>363</v>
      </c>
    </row>
    <row r="625" spans="1:2">
      <c r="A625" s="49" t="s">
        <v>403</v>
      </c>
      <c r="B625" s="49" t="s">
        <v>283</v>
      </c>
    </row>
    <row r="626" spans="1:2">
      <c r="A626" s="49" t="s">
        <v>403</v>
      </c>
      <c r="B626" s="49" t="s">
        <v>382</v>
      </c>
    </row>
    <row r="627" spans="1:2">
      <c r="A627" s="49" t="s">
        <v>403</v>
      </c>
      <c r="B627" s="49" t="s">
        <v>364</v>
      </c>
    </row>
    <row r="628" spans="1:2">
      <c r="A628" s="49" t="s">
        <v>403</v>
      </c>
      <c r="B628" s="49" t="s">
        <v>383</v>
      </c>
    </row>
    <row r="629" spans="1:2">
      <c r="A629" s="49" t="s">
        <v>403</v>
      </c>
      <c r="B629" s="49" t="s">
        <v>384</v>
      </c>
    </row>
    <row r="630" spans="1:2">
      <c r="A630" s="49" t="s">
        <v>403</v>
      </c>
      <c r="B630" s="49" t="s">
        <v>385</v>
      </c>
    </row>
    <row r="631" spans="1:2">
      <c r="A631" s="49" t="s">
        <v>403</v>
      </c>
      <c r="B631" s="49" t="s">
        <v>338</v>
      </c>
    </row>
    <row r="632" spans="1:2">
      <c r="A632" s="49" t="s">
        <v>403</v>
      </c>
      <c r="B632" s="49" t="s">
        <v>386</v>
      </c>
    </row>
    <row r="633" spans="1:2">
      <c r="A633" s="49" t="s">
        <v>403</v>
      </c>
      <c r="B633" s="49" t="s">
        <v>367</v>
      </c>
    </row>
    <row r="634" spans="1:2">
      <c r="A634" s="49" t="s">
        <v>403</v>
      </c>
      <c r="B634" s="49" t="s">
        <v>368</v>
      </c>
    </row>
    <row r="635" spans="1:2">
      <c r="A635" s="49" t="s">
        <v>403</v>
      </c>
      <c r="B635" s="49" t="s">
        <v>387</v>
      </c>
    </row>
    <row r="636" spans="1:2">
      <c r="A636" s="49" t="s">
        <v>403</v>
      </c>
      <c r="B636" s="49" t="s">
        <v>293</v>
      </c>
    </row>
    <row r="637" spans="1:2">
      <c r="A637" s="49" t="s">
        <v>403</v>
      </c>
      <c r="B637" s="49" t="s">
        <v>388</v>
      </c>
    </row>
    <row r="638" spans="1:2">
      <c r="A638" s="49" t="s">
        <v>403</v>
      </c>
      <c r="B638" s="49" t="s">
        <v>389</v>
      </c>
    </row>
    <row r="639" spans="1:2">
      <c r="A639" s="49" t="s">
        <v>403</v>
      </c>
      <c r="B639" s="49" t="s">
        <v>390</v>
      </c>
    </row>
    <row r="640" spans="1:2">
      <c r="A640" s="49" t="s">
        <v>403</v>
      </c>
      <c r="B640" s="49" t="s">
        <v>391</v>
      </c>
    </row>
    <row r="641" spans="1:2">
      <c r="A641" s="49" t="s">
        <v>403</v>
      </c>
      <c r="B641" s="49" t="s">
        <v>392</v>
      </c>
    </row>
    <row r="642" spans="1:2">
      <c r="A642" s="49" t="s">
        <v>403</v>
      </c>
      <c r="B642" s="49" t="s">
        <v>372</v>
      </c>
    </row>
    <row r="643" spans="1:2">
      <c r="A643" s="49" t="s">
        <v>403</v>
      </c>
      <c r="B643" s="49" t="s">
        <v>393</v>
      </c>
    </row>
    <row r="644" spans="1:2">
      <c r="A644" s="49" t="s">
        <v>403</v>
      </c>
      <c r="B644" s="49" t="s">
        <v>394</v>
      </c>
    </row>
    <row r="645" spans="1:2">
      <c r="A645" s="49" t="s">
        <v>403</v>
      </c>
      <c r="B645" s="49" t="s">
        <v>352</v>
      </c>
    </row>
    <row r="646" spans="1:2">
      <c r="A646" s="49" t="s">
        <v>403</v>
      </c>
      <c r="B646" s="49" t="s">
        <v>395</v>
      </c>
    </row>
    <row r="647" spans="1:2">
      <c r="A647" s="49" t="s">
        <v>403</v>
      </c>
      <c r="B647" s="49" t="s">
        <v>355</v>
      </c>
    </row>
    <row r="648" spans="1:2">
      <c r="A648" s="49" t="s">
        <v>403</v>
      </c>
      <c r="B648" s="49" t="s">
        <v>396</v>
      </c>
    </row>
    <row r="649" spans="1:2">
      <c r="A649" s="49" t="s">
        <v>403</v>
      </c>
      <c r="B649" s="49" t="s">
        <v>397</v>
      </c>
    </row>
    <row r="650" spans="1:2">
      <c r="A650" s="49" t="s">
        <v>403</v>
      </c>
      <c r="B650" s="49" t="s">
        <v>319</v>
      </c>
    </row>
    <row r="651" spans="1:2">
      <c r="A651" s="49" t="s">
        <v>403</v>
      </c>
      <c r="B651" s="49" t="s">
        <v>320</v>
      </c>
    </row>
    <row r="652" spans="1:2">
      <c r="A652" s="49" t="s">
        <v>403</v>
      </c>
      <c r="B652" s="49" t="s">
        <v>398</v>
      </c>
    </row>
    <row r="653" spans="1:2">
      <c r="A653" s="49" t="s">
        <v>403</v>
      </c>
      <c r="B653" s="49" t="s">
        <v>375</v>
      </c>
    </row>
    <row r="654" spans="1:2">
      <c r="A654" s="49" t="s">
        <v>403</v>
      </c>
      <c r="B654" s="49" t="s">
        <v>399</v>
      </c>
    </row>
    <row r="655" spans="1:2">
      <c r="A655" s="49" t="s">
        <v>403</v>
      </c>
      <c r="B655" s="49" t="s">
        <v>361</v>
      </c>
    </row>
    <row r="656" spans="1:2">
      <c r="A656" s="49" t="s">
        <v>403</v>
      </c>
      <c r="B656" s="49" t="s">
        <v>400</v>
      </c>
    </row>
    <row r="657" spans="1:2">
      <c r="A657" s="49" t="s">
        <v>403</v>
      </c>
      <c r="B657" s="49" t="s">
        <v>401</v>
      </c>
    </row>
    <row r="658" spans="1:2">
      <c r="A658" s="49" t="s">
        <v>404</v>
      </c>
      <c r="B658" s="49" t="s">
        <v>405</v>
      </c>
    </row>
    <row r="659" spans="1:2">
      <c r="A659" s="49" t="s">
        <v>404</v>
      </c>
      <c r="B659" s="49" t="s">
        <v>406</v>
      </c>
    </row>
    <row r="660" spans="1:2">
      <c r="A660" s="49" t="s">
        <v>404</v>
      </c>
      <c r="B660" s="49" t="s">
        <v>378</v>
      </c>
    </row>
    <row r="661" spans="1:2">
      <c r="A661" s="49" t="s">
        <v>404</v>
      </c>
      <c r="B661" s="49" t="s">
        <v>407</v>
      </c>
    </row>
    <row r="662" spans="1:2">
      <c r="A662" s="49" t="s">
        <v>404</v>
      </c>
      <c r="B662" s="49" t="s">
        <v>293</v>
      </c>
    </row>
    <row r="663" spans="1:2">
      <c r="A663" s="49" t="s">
        <v>404</v>
      </c>
      <c r="B663" s="49" t="s">
        <v>256</v>
      </c>
    </row>
    <row r="664" spans="1:2">
      <c r="A664" s="49" t="s">
        <v>404</v>
      </c>
      <c r="B664" s="49" t="s">
        <v>408</v>
      </c>
    </row>
    <row r="665" spans="1:2">
      <c r="A665" s="49" t="s">
        <v>404</v>
      </c>
      <c r="B665" s="49" t="s">
        <v>409</v>
      </c>
    </row>
    <row r="666" spans="1:2">
      <c r="A666" s="49" t="s">
        <v>404</v>
      </c>
      <c r="B666" s="49" t="s">
        <v>410</v>
      </c>
    </row>
    <row r="667" spans="1:2">
      <c r="A667" s="49" t="s">
        <v>404</v>
      </c>
      <c r="B667" s="49" t="s">
        <v>411</v>
      </c>
    </row>
    <row r="668" spans="1:2">
      <c r="A668" s="49" t="s">
        <v>404</v>
      </c>
      <c r="B668" s="49" t="s">
        <v>412</v>
      </c>
    </row>
    <row r="669" spans="1:2">
      <c r="A669" s="49" t="s">
        <v>404</v>
      </c>
      <c r="B669" s="49" t="s">
        <v>413</v>
      </c>
    </row>
    <row r="670" spans="1:2">
      <c r="A670" s="49" t="s">
        <v>404</v>
      </c>
      <c r="B670" s="49" t="s">
        <v>414</v>
      </c>
    </row>
    <row r="671" spans="1:2">
      <c r="A671" s="49" t="s">
        <v>404</v>
      </c>
      <c r="B671" s="49" t="s">
        <v>415</v>
      </c>
    </row>
    <row r="672" spans="1:2">
      <c r="A672" s="49" t="s">
        <v>404</v>
      </c>
      <c r="B672" s="49" t="s">
        <v>416</v>
      </c>
    </row>
    <row r="673" spans="1:2">
      <c r="A673" s="49" t="s">
        <v>404</v>
      </c>
      <c r="B673" s="49" t="s">
        <v>417</v>
      </c>
    </row>
    <row r="674" spans="1:2">
      <c r="A674" s="49" t="s">
        <v>404</v>
      </c>
      <c r="B674" s="49" t="s">
        <v>418</v>
      </c>
    </row>
    <row r="675" spans="1:2">
      <c r="A675" s="49" t="s">
        <v>404</v>
      </c>
      <c r="B675" s="49" t="s">
        <v>419</v>
      </c>
    </row>
    <row r="676" spans="1:2">
      <c r="A676" s="49" t="s">
        <v>404</v>
      </c>
      <c r="B676" s="49" t="s">
        <v>268</v>
      </c>
    </row>
    <row r="677" spans="1:2">
      <c r="A677" s="49" t="s">
        <v>404</v>
      </c>
      <c r="B677" s="49" t="s">
        <v>420</v>
      </c>
    </row>
    <row r="678" spans="1:2">
      <c r="A678" s="49" t="s">
        <v>404</v>
      </c>
      <c r="B678" s="49" t="s">
        <v>270</v>
      </c>
    </row>
    <row r="679" spans="1:2">
      <c r="A679" s="49" t="s">
        <v>404</v>
      </c>
      <c r="B679" s="49" t="s">
        <v>421</v>
      </c>
    </row>
    <row r="680" spans="1:2">
      <c r="A680" s="49" t="s">
        <v>404</v>
      </c>
      <c r="B680" s="49" t="s">
        <v>422</v>
      </c>
    </row>
    <row r="681" spans="1:2">
      <c r="A681" s="49" t="s">
        <v>404</v>
      </c>
      <c r="B681" s="49" t="s">
        <v>423</v>
      </c>
    </row>
    <row r="682" spans="1:2">
      <c r="A682" s="49" t="s">
        <v>404</v>
      </c>
      <c r="B682" s="49" t="s">
        <v>424</v>
      </c>
    </row>
    <row r="683" spans="1:2">
      <c r="A683" s="49" t="s">
        <v>404</v>
      </c>
      <c r="B683" s="49" t="s">
        <v>425</v>
      </c>
    </row>
    <row r="684" spans="1:2">
      <c r="A684" s="49" t="s">
        <v>404</v>
      </c>
      <c r="B684" s="49" t="s">
        <v>313</v>
      </c>
    </row>
    <row r="685" spans="1:2">
      <c r="A685" s="49" t="s">
        <v>404</v>
      </c>
      <c r="B685" s="49" t="s">
        <v>426</v>
      </c>
    </row>
    <row r="686" spans="1:2">
      <c r="A686" s="49" t="s">
        <v>404</v>
      </c>
      <c r="B686" s="49" t="s">
        <v>427</v>
      </c>
    </row>
    <row r="687" spans="1:2">
      <c r="A687" s="49" t="s">
        <v>404</v>
      </c>
      <c r="B687" s="49" t="s">
        <v>428</v>
      </c>
    </row>
    <row r="688" spans="1:2">
      <c r="A688" s="49" t="s">
        <v>404</v>
      </c>
      <c r="B688" s="49" t="s">
        <v>429</v>
      </c>
    </row>
    <row r="689" spans="1:2">
      <c r="A689" s="49" t="s">
        <v>404</v>
      </c>
      <c r="B689" s="49" t="s">
        <v>430</v>
      </c>
    </row>
    <row r="690" spans="1:2">
      <c r="A690" s="49" t="s">
        <v>404</v>
      </c>
      <c r="B690" s="49" t="s">
        <v>431</v>
      </c>
    </row>
    <row r="691" spans="1:2">
      <c r="A691" s="49" t="s">
        <v>432</v>
      </c>
      <c r="B691" s="49" t="s">
        <v>405</v>
      </c>
    </row>
    <row r="692" spans="1:2">
      <c r="A692" s="49" t="s">
        <v>432</v>
      </c>
      <c r="B692" s="49" t="s">
        <v>406</v>
      </c>
    </row>
    <row r="693" spans="1:2">
      <c r="A693" s="49" t="s">
        <v>432</v>
      </c>
      <c r="B693" s="49" t="s">
        <v>378</v>
      </c>
    </row>
    <row r="694" spans="1:2">
      <c r="A694" s="49" t="s">
        <v>432</v>
      </c>
      <c r="B694" s="49" t="s">
        <v>407</v>
      </c>
    </row>
    <row r="695" spans="1:2">
      <c r="A695" s="49" t="s">
        <v>432</v>
      </c>
      <c r="B695" s="49" t="s">
        <v>293</v>
      </c>
    </row>
    <row r="696" spans="1:2">
      <c r="A696" s="49" t="s">
        <v>432</v>
      </c>
      <c r="B696" s="49" t="s">
        <v>256</v>
      </c>
    </row>
    <row r="697" spans="1:2">
      <c r="A697" s="49" t="s">
        <v>432</v>
      </c>
      <c r="B697" s="49" t="s">
        <v>408</v>
      </c>
    </row>
    <row r="698" spans="1:2">
      <c r="A698" s="49" t="s">
        <v>432</v>
      </c>
      <c r="B698" s="49" t="s">
        <v>409</v>
      </c>
    </row>
    <row r="699" spans="1:2">
      <c r="A699" s="49" t="s">
        <v>432</v>
      </c>
      <c r="B699" s="49" t="s">
        <v>410</v>
      </c>
    </row>
    <row r="700" spans="1:2">
      <c r="A700" s="49" t="s">
        <v>432</v>
      </c>
      <c r="B700" s="49" t="s">
        <v>411</v>
      </c>
    </row>
    <row r="701" spans="1:2">
      <c r="A701" s="49" t="s">
        <v>432</v>
      </c>
      <c r="B701" s="49" t="s">
        <v>412</v>
      </c>
    </row>
    <row r="702" spans="1:2">
      <c r="A702" s="49" t="s">
        <v>432</v>
      </c>
      <c r="B702" s="49" t="s">
        <v>413</v>
      </c>
    </row>
    <row r="703" spans="1:2">
      <c r="A703" s="49" t="s">
        <v>432</v>
      </c>
      <c r="B703" s="49" t="s">
        <v>414</v>
      </c>
    </row>
    <row r="704" spans="1:2">
      <c r="A704" s="49" t="s">
        <v>432</v>
      </c>
      <c r="B704" s="49" t="s">
        <v>415</v>
      </c>
    </row>
    <row r="705" spans="1:2">
      <c r="A705" s="49" t="s">
        <v>432</v>
      </c>
      <c r="B705" s="49" t="s">
        <v>416</v>
      </c>
    </row>
    <row r="706" spans="1:2">
      <c r="A706" s="49" t="s">
        <v>432</v>
      </c>
      <c r="B706" s="49" t="s">
        <v>417</v>
      </c>
    </row>
    <row r="707" spans="1:2">
      <c r="A707" s="49" t="s">
        <v>432</v>
      </c>
      <c r="B707" s="49" t="s">
        <v>418</v>
      </c>
    </row>
    <row r="708" spans="1:2">
      <c r="A708" s="49" t="s">
        <v>432</v>
      </c>
      <c r="B708" s="49" t="s">
        <v>419</v>
      </c>
    </row>
    <row r="709" spans="1:2">
      <c r="A709" s="49" t="s">
        <v>432</v>
      </c>
      <c r="B709" s="49" t="s">
        <v>268</v>
      </c>
    </row>
    <row r="710" spans="1:2">
      <c r="A710" s="49" t="s">
        <v>432</v>
      </c>
      <c r="B710" s="49" t="s">
        <v>420</v>
      </c>
    </row>
    <row r="711" spans="1:2">
      <c r="A711" s="49" t="s">
        <v>432</v>
      </c>
      <c r="B711" s="49" t="s">
        <v>270</v>
      </c>
    </row>
    <row r="712" spans="1:2">
      <c r="A712" s="49" t="s">
        <v>432</v>
      </c>
      <c r="B712" s="49" t="s">
        <v>421</v>
      </c>
    </row>
    <row r="713" spans="1:2">
      <c r="A713" s="49" t="s">
        <v>432</v>
      </c>
      <c r="B713" s="49" t="s">
        <v>422</v>
      </c>
    </row>
    <row r="714" spans="1:2">
      <c r="A714" s="49" t="s">
        <v>432</v>
      </c>
      <c r="B714" s="49" t="s">
        <v>423</v>
      </c>
    </row>
    <row r="715" spans="1:2">
      <c r="A715" s="49" t="s">
        <v>432</v>
      </c>
      <c r="B715" s="49" t="s">
        <v>424</v>
      </c>
    </row>
    <row r="716" spans="1:2">
      <c r="A716" s="49" t="s">
        <v>432</v>
      </c>
      <c r="B716" s="49" t="s">
        <v>425</v>
      </c>
    </row>
    <row r="717" spans="1:2">
      <c r="A717" s="49" t="s">
        <v>432</v>
      </c>
      <c r="B717" s="49" t="s">
        <v>313</v>
      </c>
    </row>
    <row r="718" spans="1:2">
      <c r="A718" s="49" t="s">
        <v>432</v>
      </c>
      <c r="B718" s="49" t="s">
        <v>426</v>
      </c>
    </row>
    <row r="719" spans="1:2">
      <c r="A719" s="49" t="s">
        <v>432</v>
      </c>
      <c r="B719" s="49" t="s">
        <v>427</v>
      </c>
    </row>
    <row r="720" spans="1:2">
      <c r="A720" s="49" t="s">
        <v>432</v>
      </c>
      <c r="B720" s="49" t="s">
        <v>428</v>
      </c>
    </row>
    <row r="721" spans="1:2">
      <c r="A721" s="49" t="s">
        <v>432</v>
      </c>
      <c r="B721" s="49" t="s">
        <v>429</v>
      </c>
    </row>
    <row r="722" spans="1:2">
      <c r="A722" s="49" t="s">
        <v>432</v>
      </c>
      <c r="B722" s="49" t="s">
        <v>430</v>
      </c>
    </row>
    <row r="723" spans="1:2">
      <c r="A723" s="49" t="s">
        <v>432</v>
      </c>
      <c r="B723" s="49" t="s">
        <v>431</v>
      </c>
    </row>
    <row r="724" spans="1:2">
      <c r="A724" s="49" t="s">
        <v>433</v>
      </c>
      <c r="B724" s="49" t="s">
        <v>434</v>
      </c>
    </row>
    <row r="725" spans="1:2">
      <c r="A725" s="49" t="s">
        <v>433</v>
      </c>
      <c r="B725" s="49" t="s">
        <v>435</v>
      </c>
    </row>
    <row r="726" spans="1:2">
      <c r="A726" s="49" t="s">
        <v>433</v>
      </c>
      <c r="B726" s="49" t="s">
        <v>436</v>
      </c>
    </row>
    <row r="727" spans="1:2">
      <c r="A727" s="49" t="s">
        <v>433</v>
      </c>
      <c r="B727" s="49" t="s">
        <v>382</v>
      </c>
    </row>
    <row r="728" spans="1:2">
      <c r="A728" s="49" t="s">
        <v>433</v>
      </c>
      <c r="B728" s="49" t="s">
        <v>384</v>
      </c>
    </row>
    <row r="729" spans="1:2">
      <c r="A729" s="49" t="s">
        <v>433</v>
      </c>
      <c r="B729" s="49" t="s">
        <v>437</v>
      </c>
    </row>
    <row r="730" spans="1:2">
      <c r="A730" s="49" t="s">
        <v>433</v>
      </c>
      <c r="B730" s="49" t="s">
        <v>408</v>
      </c>
    </row>
    <row r="731" spans="1:2">
      <c r="A731" s="49" t="s">
        <v>433</v>
      </c>
      <c r="B731" s="49" t="s">
        <v>438</v>
      </c>
    </row>
    <row r="732" spans="1:2">
      <c r="A732" s="49" t="s">
        <v>433</v>
      </c>
      <c r="B732" s="49" t="s">
        <v>439</v>
      </c>
    </row>
    <row r="733" spans="1:2">
      <c r="A733" s="49" t="s">
        <v>433</v>
      </c>
      <c r="B733" s="49" t="s">
        <v>414</v>
      </c>
    </row>
    <row r="734" spans="1:2">
      <c r="A734" s="49" t="s">
        <v>433</v>
      </c>
      <c r="B734" s="49" t="s">
        <v>417</v>
      </c>
    </row>
    <row r="735" spans="1:2">
      <c r="A735" s="49" t="s">
        <v>433</v>
      </c>
      <c r="B735" s="49" t="s">
        <v>440</v>
      </c>
    </row>
    <row r="736" spans="1:2">
      <c r="A736" s="49" t="s">
        <v>433</v>
      </c>
      <c r="B736" s="49" t="s">
        <v>441</v>
      </c>
    </row>
    <row r="737" spans="1:2">
      <c r="A737" s="49" t="s">
        <v>433</v>
      </c>
      <c r="B737" s="49" t="s">
        <v>425</v>
      </c>
    </row>
    <row r="738" spans="1:2">
      <c r="A738" s="49" t="s">
        <v>433</v>
      </c>
      <c r="B738" s="49" t="s">
        <v>427</v>
      </c>
    </row>
    <row r="739" spans="1:2">
      <c r="A739" s="49" t="s">
        <v>433</v>
      </c>
      <c r="B739" s="49" t="s">
        <v>442</v>
      </c>
    </row>
    <row r="740" spans="1:2">
      <c r="A740" s="49" t="s">
        <v>433</v>
      </c>
      <c r="B740" s="49" t="s">
        <v>431</v>
      </c>
    </row>
    <row r="741" spans="1:2">
      <c r="A741" s="49" t="s">
        <v>433</v>
      </c>
      <c r="B741" s="49" t="s">
        <v>436</v>
      </c>
    </row>
    <row r="742" spans="1:2">
      <c r="A742" s="49" t="s">
        <v>433</v>
      </c>
      <c r="B742" s="49" t="s">
        <v>382</v>
      </c>
    </row>
    <row r="743" spans="1:2">
      <c r="A743" s="49" t="s">
        <v>433</v>
      </c>
      <c r="B743" s="49" t="s">
        <v>384</v>
      </c>
    </row>
    <row r="744" spans="1:2">
      <c r="A744" s="49" t="s">
        <v>433</v>
      </c>
      <c r="B744" s="49" t="s">
        <v>443</v>
      </c>
    </row>
    <row r="745" spans="1:2">
      <c r="A745" s="49" t="s">
        <v>433</v>
      </c>
      <c r="B745" s="49" t="s">
        <v>408</v>
      </c>
    </row>
    <row r="746" spans="1:2">
      <c r="A746" s="49" t="s">
        <v>433</v>
      </c>
      <c r="B746" s="49" t="s">
        <v>439</v>
      </c>
    </row>
    <row r="747" spans="1:2">
      <c r="A747" s="49" t="s">
        <v>433</v>
      </c>
      <c r="B747" s="49" t="s">
        <v>414</v>
      </c>
    </row>
    <row r="748" spans="1:2">
      <c r="A748" s="49" t="s">
        <v>433</v>
      </c>
      <c r="B748" s="49" t="s">
        <v>417</v>
      </c>
    </row>
    <row r="749" spans="1:2">
      <c r="A749" s="49" t="s">
        <v>433</v>
      </c>
      <c r="B749" s="49" t="s">
        <v>440</v>
      </c>
    </row>
    <row r="750" spans="1:2">
      <c r="A750" s="49" t="s">
        <v>433</v>
      </c>
      <c r="B750" s="49" t="s">
        <v>441</v>
      </c>
    </row>
    <row r="751" spans="1:2">
      <c r="A751" s="49" t="s">
        <v>433</v>
      </c>
      <c r="B751" s="49" t="s">
        <v>425</v>
      </c>
    </row>
    <row r="752" spans="1:2">
      <c r="A752" s="49" t="s">
        <v>433</v>
      </c>
      <c r="B752" s="49" t="s">
        <v>427</v>
      </c>
    </row>
    <row r="753" spans="1:2">
      <c r="A753" s="49" t="s">
        <v>433</v>
      </c>
      <c r="B753" s="49" t="s">
        <v>442</v>
      </c>
    </row>
    <row r="754" spans="1:2">
      <c r="A754" s="49" t="s">
        <v>433</v>
      </c>
      <c r="B754" s="49" t="s">
        <v>431</v>
      </c>
    </row>
    <row r="755" spans="1:2">
      <c r="A755" s="49" t="s">
        <v>433</v>
      </c>
      <c r="B755" s="49" t="s">
        <v>434</v>
      </c>
    </row>
    <row r="756" spans="1:2">
      <c r="A756" s="49" t="s">
        <v>433</v>
      </c>
      <c r="B756" s="49" t="s">
        <v>435</v>
      </c>
    </row>
    <row r="757" spans="1:2">
      <c r="A757" s="49" t="s">
        <v>433</v>
      </c>
      <c r="B757" s="49" t="s">
        <v>436</v>
      </c>
    </row>
    <row r="758" spans="1:2">
      <c r="A758" s="49" t="s">
        <v>433</v>
      </c>
      <c r="B758" s="49" t="s">
        <v>382</v>
      </c>
    </row>
    <row r="759" spans="1:2">
      <c r="A759" s="49" t="s">
        <v>433</v>
      </c>
      <c r="B759" s="49" t="s">
        <v>384</v>
      </c>
    </row>
    <row r="760" spans="1:2">
      <c r="A760" s="49" t="s">
        <v>433</v>
      </c>
      <c r="B760" s="49" t="s">
        <v>437</v>
      </c>
    </row>
    <row r="761" spans="1:2">
      <c r="A761" s="49" t="s">
        <v>433</v>
      </c>
      <c r="B761" s="49" t="s">
        <v>443</v>
      </c>
    </row>
    <row r="762" spans="1:2">
      <c r="A762" s="49" t="s">
        <v>433</v>
      </c>
      <c r="B762" s="49" t="s">
        <v>408</v>
      </c>
    </row>
    <row r="763" spans="1:2">
      <c r="A763" s="49" t="s">
        <v>433</v>
      </c>
      <c r="B763" s="49" t="s">
        <v>438</v>
      </c>
    </row>
    <row r="764" spans="1:2">
      <c r="A764" s="49" t="s">
        <v>433</v>
      </c>
      <c r="B764" s="49" t="s">
        <v>439</v>
      </c>
    </row>
    <row r="765" spans="1:2">
      <c r="A765" s="49" t="s">
        <v>433</v>
      </c>
      <c r="B765" s="49" t="s">
        <v>414</v>
      </c>
    </row>
    <row r="766" spans="1:2">
      <c r="A766" s="49" t="s">
        <v>433</v>
      </c>
      <c r="B766" s="49" t="s">
        <v>417</v>
      </c>
    </row>
    <row r="767" spans="1:2">
      <c r="A767" s="49" t="s">
        <v>433</v>
      </c>
      <c r="B767" s="49" t="s">
        <v>440</v>
      </c>
    </row>
    <row r="768" spans="1:2">
      <c r="A768" s="49" t="s">
        <v>433</v>
      </c>
      <c r="B768" s="49" t="s">
        <v>441</v>
      </c>
    </row>
    <row r="769" spans="1:2">
      <c r="A769" s="49" t="s">
        <v>433</v>
      </c>
      <c r="B769" s="49" t="s">
        <v>425</v>
      </c>
    </row>
    <row r="770" spans="1:2">
      <c r="A770" s="49" t="s">
        <v>433</v>
      </c>
      <c r="B770" s="49" t="s">
        <v>427</v>
      </c>
    </row>
    <row r="771" spans="1:2">
      <c r="A771" s="49" t="s">
        <v>433</v>
      </c>
      <c r="B771" s="49" t="s">
        <v>442</v>
      </c>
    </row>
    <row r="772" spans="1:2">
      <c r="A772" s="49" t="s">
        <v>433</v>
      </c>
      <c r="B772" s="49" t="s">
        <v>431</v>
      </c>
    </row>
    <row r="773" spans="1:2">
      <c r="A773" s="49" t="s">
        <v>433</v>
      </c>
      <c r="B773" s="49" t="s">
        <v>434</v>
      </c>
    </row>
    <row r="774" spans="1:2">
      <c r="A774" s="49" t="s">
        <v>433</v>
      </c>
      <c r="B774" s="49" t="s">
        <v>435</v>
      </c>
    </row>
    <row r="775" spans="1:2">
      <c r="A775" s="49" t="s">
        <v>444</v>
      </c>
      <c r="B775" s="49" t="s">
        <v>405</v>
      </c>
    </row>
    <row r="776" spans="1:2">
      <c r="A776" s="49" t="s">
        <v>444</v>
      </c>
      <c r="B776" s="49" t="s">
        <v>284</v>
      </c>
    </row>
    <row r="777" spans="1:2">
      <c r="A777" s="49" t="s">
        <v>444</v>
      </c>
      <c r="B777" s="49" t="s">
        <v>285</v>
      </c>
    </row>
    <row r="778" spans="1:2">
      <c r="A778" s="49" t="s">
        <v>444</v>
      </c>
      <c r="B778" s="49" t="s">
        <v>378</v>
      </c>
    </row>
    <row r="779" spans="1:2">
      <c r="A779" s="49" t="s">
        <v>444</v>
      </c>
      <c r="B779" s="49" t="s">
        <v>293</v>
      </c>
    </row>
    <row r="780" spans="1:2">
      <c r="A780" s="49" t="s">
        <v>444</v>
      </c>
      <c r="B780" s="49" t="s">
        <v>256</v>
      </c>
    </row>
    <row r="781" spans="1:2">
      <c r="A781" s="49" t="s">
        <v>444</v>
      </c>
      <c r="B781" s="49" t="s">
        <v>299</v>
      </c>
    </row>
    <row r="782" spans="1:2">
      <c r="A782" s="49" t="s">
        <v>444</v>
      </c>
      <c r="B782" s="49" t="s">
        <v>300</v>
      </c>
    </row>
    <row r="783" spans="1:2">
      <c r="A783" s="49" t="s">
        <v>444</v>
      </c>
      <c r="B783" s="49" t="s">
        <v>445</v>
      </c>
    </row>
    <row r="784" spans="1:2">
      <c r="A784" s="49" t="s">
        <v>444</v>
      </c>
      <c r="B784" s="49" t="s">
        <v>446</v>
      </c>
    </row>
    <row r="785" spans="1:2">
      <c r="A785" s="49" t="s">
        <v>444</v>
      </c>
      <c r="B785" s="49" t="s">
        <v>447</v>
      </c>
    </row>
    <row r="786" spans="1:2">
      <c r="A786" s="49" t="s">
        <v>444</v>
      </c>
      <c r="B786" s="49" t="s">
        <v>304</v>
      </c>
    </row>
    <row r="787" spans="1:2">
      <c r="A787" s="49" t="s">
        <v>444</v>
      </c>
      <c r="B787" s="49" t="s">
        <v>419</v>
      </c>
    </row>
    <row r="788" spans="1:2">
      <c r="A788" s="49" t="s">
        <v>444</v>
      </c>
      <c r="B788" s="49" t="s">
        <v>306</v>
      </c>
    </row>
    <row r="789" spans="1:2">
      <c r="A789" s="49" t="s">
        <v>444</v>
      </c>
      <c r="B789" s="49" t="s">
        <v>269</v>
      </c>
    </row>
    <row r="790" spans="1:2">
      <c r="A790" s="49" t="s">
        <v>444</v>
      </c>
      <c r="B790" s="49" t="s">
        <v>308</v>
      </c>
    </row>
    <row r="791" spans="1:2">
      <c r="A791" s="49" t="s">
        <v>444</v>
      </c>
      <c r="B791" s="49" t="s">
        <v>423</v>
      </c>
    </row>
    <row r="792" spans="1:2">
      <c r="A792" s="49" t="s">
        <v>444</v>
      </c>
      <c r="B792" s="49" t="s">
        <v>309</v>
      </c>
    </row>
    <row r="793" spans="1:2">
      <c r="A793" s="49" t="s">
        <v>444</v>
      </c>
      <c r="B793" s="49" t="s">
        <v>311</v>
      </c>
    </row>
    <row r="794" spans="1:2">
      <c r="A794" s="49" t="s">
        <v>444</v>
      </c>
      <c r="B794" s="49" t="s">
        <v>313</v>
      </c>
    </row>
    <row r="795" spans="1:2">
      <c r="A795" s="49" t="s">
        <v>444</v>
      </c>
      <c r="B795" s="49" t="s">
        <v>274</v>
      </c>
    </row>
    <row r="796" spans="1:2">
      <c r="A796" s="49" t="s">
        <v>444</v>
      </c>
      <c r="B796" s="49" t="s">
        <v>277</v>
      </c>
    </row>
    <row r="797" spans="1:2">
      <c r="A797" s="49" t="s">
        <v>444</v>
      </c>
      <c r="B797" s="49" t="s">
        <v>319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workbookViewId="0">
      <pane ySplit="2" topLeftCell="A3" activePane="bottomLeft" state="frozen"/>
      <selection pane="bottomLeft" activeCell="A13" activeCellId="2" sqref="A16:XFD16 A14:XFD14 A13:XFD13"/>
    </sheetView>
  </sheetViews>
  <sheetFormatPr defaultRowHeight="12.75"/>
  <cols>
    <col min="1" max="1" width="14.7109375" style="50" bestFit="1" customWidth="1"/>
    <col min="2" max="2" width="19.42578125" style="50" customWidth="1"/>
    <col min="3" max="8" width="16.42578125" style="50" customWidth="1"/>
    <col min="9" max="16384" width="9.140625" style="50"/>
  </cols>
  <sheetData>
    <row r="1" spans="1:8" ht="51">
      <c r="A1" s="52" t="s">
        <v>448</v>
      </c>
      <c r="B1" s="52" t="s">
        <v>449</v>
      </c>
      <c r="C1" s="21" t="s">
        <v>109</v>
      </c>
      <c r="D1" s="21" t="s">
        <v>112</v>
      </c>
      <c r="E1" s="21" t="s">
        <v>114</v>
      </c>
      <c r="F1" s="51" t="s">
        <v>116</v>
      </c>
      <c r="G1" s="21" t="s">
        <v>118</v>
      </c>
      <c r="H1" s="21" t="s">
        <v>120</v>
      </c>
    </row>
    <row r="2" spans="1:8" ht="102">
      <c r="A2" s="52"/>
      <c r="B2" s="52" t="s">
        <v>450</v>
      </c>
      <c r="C2" s="52" t="s">
        <v>451</v>
      </c>
      <c r="D2" s="52" t="s">
        <v>452</v>
      </c>
      <c r="E2" s="52" t="s">
        <v>453</v>
      </c>
      <c r="F2" s="52" t="s">
        <v>454</v>
      </c>
      <c r="G2" s="52" t="s">
        <v>455</v>
      </c>
      <c r="H2" s="52" t="s">
        <v>451</v>
      </c>
    </row>
    <row r="3" spans="1:8">
      <c r="A3" s="52" t="s">
        <v>205</v>
      </c>
      <c r="B3" s="52" t="s">
        <v>456</v>
      </c>
      <c r="C3" s="52" t="s">
        <v>457</v>
      </c>
      <c r="D3" s="52" t="s">
        <v>458</v>
      </c>
      <c r="E3" s="52" t="s">
        <v>459</v>
      </c>
      <c r="F3" s="52" t="s">
        <v>460</v>
      </c>
      <c r="G3" s="52" t="s">
        <v>458</v>
      </c>
      <c r="H3" s="52" t="s">
        <v>457</v>
      </c>
    </row>
    <row r="4" spans="1:8">
      <c r="A4" s="52">
        <v>6120</v>
      </c>
      <c r="B4" s="52" t="s">
        <v>456</v>
      </c>
      <c r="C4" s="52" t="s">
        <v>458</v>
      </c>
      <c r="D4" s="52" t="s">
        <v>457</v>
      </c>
      <c r="E4" s="52" t="s">
        <v>459</v>
      </c>
      <c r="F4" s="52" t="s">
        <v>460</v>
      </c>
      <c r="G4" s="52" t="s">
        <v>460</v>
      </c>
      <c r="H4" s="52" t="s">
        <v>457</v>
      </c>
    </row>
    <row r="5" spans="1:8">
      <c r="A5" s="52" t="s">
        <v>327</v>
      </c>
      <c r="B5" s="52" t="s">
        <v>456</v>
      </c>
      <c r="C5" s="52" t="s">
        <v>458</v>
      </c>
      <c r="D5" s="52" t="s">
        <v>457</v>
      </c>
      <c r="E5" s="52" t="s">
        <v>459</v>
      </c>
      <c r="F5" s="52" t="s">
        <v>460</v>
      </c>
      <c r="G5" s="52" t="s">
        <v>460</v>
      </c>
      <c r="H5" s="52" t="s">
        <v>457</v>
      </c>
    </row>
    <row r="6" spans="1:8">
      <c r="A6" s="52" t="s">
        <v>328</v>
      </c>
      <c r="B6" s="52" t="s">
        <v>456</v>
      </c>
      <c r="C6" s="52" t="s">
        <v>458</v>
      </c>
      <c r="D6" s="52" t="s">
        <v>457</v>
      </c>
      <c r="E6" s="52" t="s">
        <v>459</v>
      </c>
      <c r="F6" s="52" t="s">
        <v>460</v>
      </c>
      <c r="G6" s="52" t="s">
        <v>460</v>
      </c>
      <c r="H6" s="52" t="s">
        <v>457</v>
      </c>
    </row>
    <row r="7" spans="1:8">
      <c r="A7" s="52" t="s">
        <v>329</v>
      </c>
      <c r="B7" s="52" t="s">
        <v>456</v>
      </c>
      <c r="C7" s="52" t="s">
        <v>458</v>
      </c>
      <c r="D7" s="52" t="s">
        <v>457</v>
      </c>
      <c r="E7" s="52" t="s">
        <v>459</v>
      </c>
      <c r="F7" s="52" t="s">
        <v>460</v>
      </c>
      <c r="G7" s="52" t="s">
        <v>460</v>
      </c>
      <c r="H7" s="52" t="s">
        <v>457</v>
      </c>
    </row>
    <row r="8" spans="1:8">
      <c r="A8" s="52" t="s">
        <v>362</v>
      </c>
      <c r="B8" s="52" t="s">
        <v>456</v>
      </c>
      <c r="C8" s="52" t="s">
        <v>457</v>
      </c>
      <c r="D8" s="52" t="s">
        <v>460</v>
      </c>
      <c r="E8" s="52" t="s">
        <v>459</v>
      </c>
      <c r="F8" s="52" t="s">
        <v>460</v>
      </c>
      <c r="G8" s="52" t="s">
        <v>460</v>
      </c>
      <c r="H8" s="52" t="s">
        <v>457</v>
      </c>
    </row>
    <row r="9" spans="1:8">
      <c r="A9" s="52" t="s">
        <v>376</v>
      </c>
      <c r="B9" s="52" t="s">
        <v>456</v>
      </c>
      <c r="C9" s="52" t="s">
        <v>458</v>
      </c>
      <c r="D9" s="52" t="s">
        <v>458</v>
      </c>
      <c r="E9" s="52" t="s">
        <v>459</v>
      </c>
      <c r="F9" s="52" t="s">
        <v>460</v>
      </c>
      <c r="G9" s="52" t="s">
        <v>460</v>
      </c>
      <c r="H9" s="52" t="s">
        <v>457</v>
      </c>
    </row>
    <row r="10" spans="1:8">
      <c r="A10" s="52" t="s">
        <v>377</v>
      </c>
      <c r="B10" s="52" t="s">
        <v>456</v>
      </c>
      <c r="C10" s="52" t="s">
        <v>458</v>
      </c>
      <c r="D10" s="52" t="s">
        <v>457</v>
      </c>
      <c r="E10" s="52" t="s">
        <v>459</v>
      </c>
      <c r="F10" s="52" t="s">
        <v>460</v>
      </c>
      <c r="G10" s="52" t="s">
        <v>460</v>
      </c>
      <c r="H10" s="52" t="s">
        <v>457</v>
      </c>
    </row>
    <row r="11" spans="1:8">
      <c r="A11" s="52" t="s">
        <v>402</v>
      </c>
      <c r="B11" s="52" t="s">
        <v>456</v>
      </c>
      <c r="C11" s="52" t="s">
        <v>457</v>
      </c>
      <c r="D11" s="52" t="s">
        <v>460</v>
      </c>
      <c r="E11" s="52" t="s">
        <v>459</v>
      </c>
      <c r="F11" s="52" t="s">
        <v>460</v>
      </c>
      <c r="G11" s="52" t="s">
        <v>460</v>
      </c>
      <c r="H11" s="52" t="s">
        <v>457</v>
      </c>
    </row>
    <row r="12" spans="1:8">
      <c r="A12" s="52" t="s">
        <v>403</v>
      </c>
      <c r="B12" s="52" t="s">
        <v>456</v>
      </c>
      <c r="C12" s="52" t="s">
        <v>457</v>
      </c>
      <c r="D12" s="52" t="s">
        <v>460</v>
      </c>
      <c r="E12" s="52" t="s">
        <v>459</v>
      </c>
      <c r="F12" s="52" t="s">
        <v>460</v>
      </c>
      <c r="G12" s="52" t="s">
        <v>460</v>
      </c>
      <c r="H12" s="52" t="s">
        <v>457</v>
      </c>
    </row>
    <row r="13" spans="1:8">
      <c r="A13" s="52" t="s">
        <v>461</v>
      </c>
      <c r="B13" s="52" t="s">
        <v>456</v>
      </c>
      <c r="C13" s="52" t="s">
        <v>457</v>
      </c>
      <c r="D13" s="52" t="s">
        <v>460</v>
      </c>
      <c r="E13" s="52" t="s">
        <v>459</v>
      </c>
      <c r="F13" s="52" t="s">
        <v>460</v>
      </c>
      <c r="G13" s="52" t="s">
        <v>458</v>
      </c>
      <c r="H13" s="52" t="s">
        <v>457</v>
      </c>
    </row>
    <row r="14" spans="1:8">
      <c r="A14" s="52" t="s">
        <v>404</v>
      </c>
      <c r="B14" s="52" t="s">
        <v>456</v>
      </c>
      <c r="C14" s="52" t="s">
        <v>457</v>
      </c>
      <c r="D14" s="52" t="s">
        <v>458</v>
      </c>
      <c r="E14" s="52" t="s">
        <v>459</v>
      </c>
      <c r="F14" s="52" t="s">
        <v>460</v>
      </c>
      <c r="G14" s="52" t="s">
        <v>458</v>
      </c>
      <c r="H14" s="52" t="s">
        <v>457</v>
      </c>
    </row>
    <row r="15" spans="1:8">
      <c r="A15" s="52" t="s">
        <v>432</v>
      </c>
      <c r="B15" s="52" t="s">
        <v>456</v>
      </c>
      <c r="C15" s="52" t="s">
        <v>457</v>
      </c>
      <c r="D15" s="52" t="s">
        <v>460</v>
      </c>
      <c r="E15" s="52" t="s">
        <v>459</v>
      </c>
      <c r="F15" s="52" t="s">
        <v>460</v>
      </c>
      <c r="G15" s="52" t="s">
        <v>458</v>
      </c>
      <c r="H15" s="52" t="s">
        <v>457</v>
      </c>
    </row>
    <row r="16" spans="1:8">
      <c r="A16" s="52" t="s">
        <v>433</v>
      </c>
      <c r="B16" s="52" t="s">
        <v>456</v>
      </c>
      <c r="C16" s="52" t="s">
        <v>457</v>
      </c>
      <c r="D16" s="52" t="s">
        <v>460</v>
      </c>
      <c r="E16" s="52" t="s">
        <v>459</v>
      </c>
      <c r="F16" s="52" t="s">
        <v>460</v>
      </c>
      <c r="G16" s="52" t="s">
        <v>458</v>
      </c>
      <c r="H16" s="52" t="s">
        <v>457</v>
      </c>
    </row>
    <row r="17" spans="1:8">
      <c r="A17" s="52" t="s">
        <v>444</v>
      </c>
      <c r="B17" s="52" t="s">
        <v>456</v>
      </c>
      <c r="C17" s="52" t="s">
        <v>457</v>
      </c>
      <c r="D17" s="52" t="s">
        <v>457</v>
      </c>
      <c r="E17" s="52" t="s">
        <v>459</v>
      </c>
      <c r="F17" s="52" t="s">
        <v>460</v>
      </c>
      <c r="G17" s="52" t="s">
        <v>460</v>
      </c>
      <c r="H17" s="52" t="s">
        <v>457</v>
      </c>
    </row>
    <row r="18" spans="1:8">
      <c r="A18" s="52" t="s">
        <v>462</v>
      </c>
      <c r="B18" s="52" t="s">
        <v>456</v>
      </c>
      <c r="C18" s="52" t="s">
        <v>457</v>
      </c>
      <c r="D18" s="52" t="s">
        <v>458</v>
      </c>
      <c r="E18" s="52" t="s">
        <v>459</v>
      </c>
      <c r="F18" s="52" t="s">
        <v>460</v>
      </c>
      <c r="G18" s="52" t="s">
        <v>458</v>
      </c>
      <c r="H18" s="52" t="s">
        <v>457</v>
      </c>
    </row>
    <row r="19" spans="1:8">
      <c r="A19" s="52" t="s">
        <v>463</v>
      </c>
      <c r="B19" s="52" t="s">
        <v>456</v>
      </c>
      <c r="C19" s="52" t="s">
        <v>457</v>
      </c>
      <c r="D19" s="52" t="s">
        <v>458</v>
      </c>
      <c r="E19" s="52" t="s">
        <v>459</v>
      </c>
      <c r="F19" s="52" t="s">
        <v>460</v>
      </c>
      <c r="G19" s="52" t="s">
        <v>458</v>
      </c>
      <c r="H19" s="52" t="s">
        <v>457</v>
      </c>
    </row>
    <row r="20" spans="1:8">
      <c r="A20" s="52" t="s">
        <v>464</v>
      </c>
      <c r="B20" s="52" t="s">
        <v>456</v>
      </c>
      <c r="C20" s="52" t="s">
        <v>457</v>
      </c>
      <c r="D20" s="52" t="s">
        <v>457</v>
      </c>
      <c r="E20" s="52" t="s">
        <v>459</v>
      </c>
      <c r="F20" s="52" t="s">
        <v>460</v>
      </c>
      <c r="G20" s="52" t="s">
        <v>458</v>
      </c>
      <c r="H20" s="52" t="s">
        <v>457</v>
      </c>
    </row>
    <row r="21" spans="1:8" s="24" customFormat="1"/>
    <row r="22" spans="1:8" s="24" customFormat="1"/>
    <row r="23" spans="1:8" s="24" customFormat="1"/>
    <row r="24" spans="1:8" s="24" customFormat="1"/>
    <row r="25" spans="1:8" s="24" customForma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9ec0f0-7796-43d0-ac1f-4c8c46ee0bd1">
      <Value>2</Value>
      <Value>1</Value>
    </TaxCatchAll>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Props1.xml><?xml version="1.0" encoding="utf-8"?>
<ds:datastoreItem xmlns:ds="http://schemas.openxmlformats.org/officeDocument/2006/customXml" ds:itemID="{041336B8-5BEC-4EC2-9AB2-83BF9C3AF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14fbf-3287-42a4-901a-843bbb5257f1"/>
    <ds:schemaRef ds:uri="9a9ec0f0-7796-43d0-ac1f-4c8c46ee0bd1"/>
    <ds:schemaRef ds:uri="869d279b-b5a8-4f0f-ab59-059f499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D4FF53-D2FC-4DF8-B400-B55CBB2E331C}">
  <ds:schemaRefs>
    <ds:schemaRef ds:uri="http://schemas.microsoft.com/sharepoint/v3/contenttype/forms"/>
  </ds:schemaRefs>
</ds:datastoreItem>
</file>

<file path=customXml/itemProps3.xml><?xml version="1.0" encoding="utf-8"?>
<ds:datastoreItem xmlns:ds="http://schemas.openxmlformats.org/officeDocument/2006/customXml" ds:itemID="{C9727245-8A70-4C15-B7C2-15E5FF8302A1}">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purl.org/dc/terms/"/>
    <ds:schemaRef ds:uri="http://schemas.microsoft.com/office/2006/metadata/properties"/>
    <ds:schemaRef ds:uri="http://schemas.openxmlformats.org/package/2006/metadata/core-properties"/>
    <ds:schemaRef ds:uri="b7efcaed-30e1-42c1-ab36-43446e9422cf"/>
    <ds:schemaRef ds:uri="bc1456da-c77e-489f-ab9d-cbd21f1bc457"/>
    <ds:schemaRef ds:uri="9a9ec0f0-7796-43d0-ac1f-4c8c46ee0bd1"/>
    <ds:schemaRef ds:uri="8fc14fbf-3287-42a4-901a-843bbb5257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vt:lpstr>
      <vt:lpstr>Scores_X-as</vt:lpstr>
      <vt:lpstr>Scores_Y-as</vt:lpstr>
      <vt:lpstr>Schema degradatie-kwetsbaarheid</vt:lpstr>
      <vt:lpstr>Bijlage LSVI soorten</vt:lpstr>
      <vt:lpstr>Klimaatgevoeligheid</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THOONEN, Marijke</dc:creator>
  <cp:lastModifiedBy>gebruiker</cp:lastModifiedBy>
  <cp:revision/>
  <dcterms:created xsi:type="dcterms:W3CDTF">2021-03-05T18:48:09Z</dcterms:created>
  <dcterms:modified xsi:type="dcterms:W3CDTF">2022-02-10T13:32:18Z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ies>
</file>