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mc:AlternateContent xmlns:mc="http://schemas.openxmlformats.org/markup-compatibility/2006">
    <mc:Choice Requires="x15">
      <x15ac:absPath xmlns:x15ac="http://schemas.microsoft.com/office/spreadsheetml/2010/11/ac" url="https://bosplus.sharepoint.com/sites/klimbeheer/Producten/Boslandschap/laatste werkversies/bijlage casussen criteriatabellen/"/>
    </mc:Choice>
  </mc:AlternateContent>
  <xr:revisionPtr revIDLastSave="2777" documentId="11_20C64B82FD41E30C698628DC368A696535BE400F" xr6:coauthVersionLast="47" xr6:coauthVersionMax="47" xr10:uidLastSave="{08EB3CB1-7A3E-421E-9E31-34FA6A02EFA8}"/>
  <bookViews>
    <workbookView xWindow="28680" yWindow="-120" windowWidth="29040" windowHeight="15840" tabRatio="856" xr2:uid="{00000000-000D-0000-FFFF-FFFF00000000}"/>
  </bookViews>
  <sheets>
    <sheet name="Read.me" sheetId="19" r:id="rId1"/>
    <sheet name="Y-as score" sheetId="11" r:id="rId2"/>
    <sheet name="X-as score" sheetId="12" r:id="rId3"/>
    <sheet name="Overzicht scoring" sheetId="20" r:id="rId4"/>
    <sheet name="Klimaatkwetsbaarheid" sheetId="5" r:id="rId5"/>
    <sheet name="Europese Habitattypes" sheetId="21" r:id="rId6"/>
    <sheet name="MSA" sheetId="16" r:id="rId7"/>
    <sheet name="Kritische N-depositiewaarde" sheetId="18" r:id="rId8"/>
    <sheet name="Invasieve exoten" sheetId="17" r:id="rId9"/>
  </sheets>
  <definedNames>
    <definedName name="_1._______Doel_van_deze_tool">'Read.me'!$A$9</definedName>
    <definedName name="_2._______Scoring_van_de_criteria">'Read.me'!$A$19</definedName>
    <definedName name="_3._______Bepalen_van_de_klimaatkwetsbaarheid_van_het_gebied">'Read.me'!$A$58</definedName>
    <definedName name="_4._______De_prioritaire_criteria_waarop_je_wil_moet_inzetten_met_klimaatadaptief_beheer_bepalen">'Read.me'!$A$72</definedName>
    <definedName name="_5._______Keuze_maken_uit_de_verschillende_maatregelen_per_criterium">'Read.me'!$A$83</definedName>
    <definedName name="_ftn1" localSheetId="0">'Read.me'!$A$105</definedName>
    <definedName name="_ftn2" localSheetId="0">'Read.me'!$A$106</definedName>
    <definedName name="_ftn3" localSheetId="0">'Read.me'!$A$107</definedName>
    <definedName name="_ftnref1" localSheetId="0">'Read.me'!#REF!</definedName>
    <definedName name="_ftnref2" localSheetId="0">'Read.me'!#REF!</definedName>
    <definedName name="_ftnref3" localSheetId="0">'Read.me'!#REF!</definedName>
    <definedName name="_jx0lmcy73dmq" localSheetId="0">'Read.me'!#REF!</definedName>
    <definedName name="_mzcsb8sytaxu" localSheetId="0">'Read.me'!#REF!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 i="20" l="1"/>
  <c r="H4" i="20"/>
  <c r="H5" i="20"/>
  <c r="H6" i="20"/>
  <c r="H7" i="20"/>
  <c r="H8" i="20"/>
  <c r="H9" i="20"/>
  <c r="H10" i="20"/>
  <c r="H11" i="20"/>
  <c r="H12" i="20"/>
  <c r="H13" i="20"/>
  <c r="H14" i="20"/>
  <c r="H15" i="20"/>
  <c r="H16" i="20"/>
  <c r="H17" i="20"/>
  <c r="G4" i="20"/>
  <c r="G5" i="20"/>
  <c r="G6" i="20"/>
  <c r="G7" i="20"/>
  <c r="G8" i="20"/>
  <c r="G9" i="20"/>
  <c r="G10" i="20"/>
  <c r="G11" i="20"/>
  <c r="G12" i="20"/>
  <c r="G13" i="20"/>
  <c r="G14" i="20"/>
  <c r="G15" i="20"/>
  <c r="G16" i="20"/>
  <c r="G17" i="20"/>
  <c r="G3" i="20"/>
  <c r="D3" i="20"/>
  <c r="D4" i="20"/>
  <c r="D5" i="20"/>
  <c r="D6" i="20"/>
  <c r="D7" i="20"/>
  <c r="D8" i="20"/>
  <c r="D9" i="20"/>
  <c r="D10" i="20"/>
  <c r="D11" i="20"/>
  <c r="C4" i="20"/>
  <c r="C5" i="20"/>
  <c r="C6" i="20"/>
  <c r="C7" i="20"/>
  <c r="C8" i="20"/>
  <c r="C9" i="20"/>
  <c r="C10" i="20"/>
  <c r="C11" i="20"/>
  <c r="C3" i="20"/>
  <c r="J14" i="12" l="1"/>
  <c r="J8" i="12" l="1"/>
  <c r="K8" i="12"/>
  <c r="L7" i="5" s="1"/>
  <c r="K14" i="12"/>
  <c r="L13" i="5" s="1"/>
  <c r="K6" i="12"/>
  <c r="L5" i="5" s="1"/>
  <c r="K11" i="5"/>
  <c r="K12" i="5"/>
  <c r="K13" i="5"/>
  <c r="K14" i="5"/>
  <c r="K15" i="5"/>
  <c r="K16" i="5"/>
  <c r="K17" i="5"/>
  <c r="K18" i="5"/>
  <c r="K19" i="5"/>
  <c r="L17" i="5"/>
  <c r="L18" i="5"/>
  <c r="L19" i="5"/>
  <c r="I18" i="12"/>
  <c r="K16" i="12"/>
  <c r="L15" i="5" s="1"/>
  <c r="J12" i="11"/>
  <c r="I12" i="11"/>
  <c r="K17" i="12"/>
  <c r="L16" i="5" s="1"/>
  <c r="K4" i="12"/>
  <c r="L3" i="5" s="1"/>
  <c r="K5" i="12"/>
  <c r="L4" i="5" s="1"/>
  <c r="L23" i="5" l="1"/>
  <c r="G18" i="20"/>
  <c r="M24" i="5"/>
  <c r="D12" i="20"/>
  <c r="M23" i="5"/>
  <c r="C12" i="20"/>
  <c r="K3" i="12"/>
  <c r="L2" i="5" s="1"/>
  <c r="J18" i="12"/>
  <c r="K11" i="12"/>
  <c r="L10" i="5" s="1"/>
  <c r="K15" i="12"/>
  <c r="L14" i="5" s="1"/>
  <c r="K13" i="12"/>
  <c r="L12" i="5" s="1"/>
  <c r="K12" i="12"/>
  <c r="L11" i="5" s="1"/>
  <c r="K10" i="12"/>
  <c r="L9" i="5" s="1"/>
  <c r="K9" i="12"/>
  <c r="L8" i="5" s="1"/>
  <c r="K7" i="12"/>
  <c r="L6" i="5" s="1"/>
  <c r="K11" i="11"/>
  <c r="K10" i="5" s="1"/>
  <c r="K10" i="11"/>
  <c r="K9" i="5" s="1"/>
  <c r="K9" i="11"/>
  <c r="K8" i="5" s="1"/>
  <c r="K8" i="11"/>
  <c r="K7" i="5" s="1"/>
  <c r="K7" i="11"/>
  <c r="K6" i="5" s="1"/>
  <c r="K6" i="11"/>
  <c r="K5" i="5" s="1"/>
  <c r="K5" i="11"/>
  <c r="K4" i="5" s="1"/>
  <c r="K4" i="11"/>
  <c r="K3" i="5" s="1"/>
  <c r="K3" i="11"/>
  <c r="K2" i="5" s="1"/>
  <c r="L24" i="5" l="1"/>
  <c r="H18"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tc={C6FBC0F0-0BAB-4F51-B4EA-33FF07FFA8DA}</author>
  </authors>
  <commentList>
    <comment ref="J2" authorId="0" shapeId="0" xr:uid="{C6FBC0F0-0BAB-4F51-B4EA-33FF07FFA8DA}">
      <text>
        <t>[Opmerkingenthread]
U kunt deze opmerkingenthread lezen in uw versie van Excel. Eventuele wijzigingen aan de thread gaan echter verloren als het bestand wordt geopend in een nieuwere versie van Excel. Meer informatie: https://go.microsoft.com/fwlink/?linkid=870924
Opmerking:
    De potentiële score is een inschatting van de situatie na 24 jaar (cf. standaardtermijn beheerplan). Inschattingen op langere termijn zijn te onzeker. De inschatting gebeurt op basis van het gezamenlijke effect van maatregelen door de beheerder zelf en deze door derden. Bij de maatregelen door de beheerder moet uitgegaan worden van realistische financieringsmiddelen voor beheeruitvoering en grondverwerving. De maatregelen door derden moeten passen binnen het huidige wettelijke kader en focussen vooral op acties die al gepland zijn (acties uit de stroomgebiedsbeheerplannen, zoneringsplannen, erosiemaatregelen door landbouwers, vergunningenbeleid grondwateronttrekking, ...). 
Potentiële scores zijn typisch beter (lagere score) dan actuele scores, tenzij er specifieke aanwijzingen zijn dat de situatie hoedanook zal verslechteren (verwachte vergunning van een vervuilend bedrijf in de buurt, nitraatpluim in grondwater).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tc={93627D5F-C90D-4243-BD79-C554FFE37FA4}</author>
  </authors>
  <commentList>
    <comment ref="J2" authorId="0" shapeId="0" xr:uid="{93627D5F-C90D-4243-BD79-C554FFE37FA4}">
      <text>
        <t>[Opmerkingenthread]
U kunt deze opmerkingenthread lezen in uw versie van Excel. Eventuele wijzigingen aan de thread gaan echter verloren als het bestand wordt geopend in een nieuwere versie van Excel. Meer informatie: https://go.microsoft.com/fwlink/?linkid=870924
Opmerking:
    De potentiële score is een inschatting van de situatie na 24 jaar (cf. standaardtermijn beheerplan). Inschattingen op langere termijn zijn te onzeker. De inschatting gebeurt op basis van het gezamenlijke effect van maatregelen door de beheerder zelf en deze door derden. Bij de maatregelen door de beheerder moet uitgegaan worden van realistische financieringsmiddelen voor beheeruitvoering en grondverwerving. De maatregelen door derden moeten passen binnen het huidige wettelijke kader en focussen vooral op acties die al gepland zijn (acties uit de stroomgebiedsbeheerplannen, zoneringsplannen, erosiemaatregelen door landbouwers, vergunningenbeleid grondwateronttrekking, ...). 
Potentiële scores zijn typisch beter (lagere score) dan actuele scores, tenzij er specifieke aanwijzingen zijn dat de situatie hoedanook zal verslechteren (verwachte vergunning van een vervuilend bedrijf in de buurt, nitraatpluim in grondwater).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tc={345E3AEE-3BC2-4F4F-85BA-9D65D31E5D48}</author>
    <author>tc={BF052384-BD10-4FC0-BB97-263FB33931EB}</author>
  </authors>
  <commentList>
    <comment ref="D2" authorId="0" shapeId="0" xr:uid="{345E3AEE-3BC2-4F4F-85BA-9D65D31E5D48}">
      <text>
        <t>[Opmerkingenthread]
U kunt deze opmerkingenthread lezen in uw versie van Excel. Eventuele wijzigingen aan de thread gaan echter verloren als het bestand wordt geopend in een nieuwere versie van Excel. Meer informatie: https://go.microsoft.com/fwlink/?linkid=870924
Opmerking:
    De potentiële score is een inschatting van de situatie na 24 jaar (cf. standaardtermijn beheerplan). Inschattingen op langere termijn zijn te onzeker. De inschatting gebeurt op basis van het gezamenlijke effect van maatregelen door de beheerder zelf en deze door derden. Bij de maatregelen door de beheerder moet uitgegaan worden van realistische financieringsmiddelen voor beheeruitvoering en grondverwerving. De maatregelen door derden moeten passen binnen het huidige wettelijke kader en focussen vooral op acties die al gepland zijn (acties uit de stroomgebiedsbeheerplannen, zoneringsplannen, erosiemaatregelen door landbouwers, vergunningenbeleid grondwateronttrekking, ...). 
Potentiële scores zijn typisch beter (lagere score) dan actuele scores, tenzij er specifieke aanwijzingen zijn dat de situatie hoedanook zal verslechteren (verwachte vergunning van een vervuilend bedrijf in de buurt, nitraatpluim in grondwater).</t>
      </text>
    </comment>
    <comment ref="H2" authorId="1" shapeId="0" xr:uid="{BF052384-BD10-4FC0-BB97-263FB33931EB}">
      <text>
        <t>[Opmerkingenthread]
U kunt deze opmerkingenthread lezen in uw versie van Excel. Eventuele wijzigingen aan de thread gaan echter verloren als het bestand wordt geopend in een nieuwere versie van Excel. Meer informatie: https://go.microsoft.com/fwlink/?linkid=870924
Opmerking:
    De potentiële score is een inschatting van de situatie na 24 jaar (cf. standaardtermijn beheerplan). Inschattingen op langere termijn zijn te onzeker. De inschatting gebeurt op basis van het gezamenlijke effect van maatregelen door de beheerder zelf en deze door derden. Bij de maatregelen door de beheerder moet uitgegaan worden van realistische financieringsmiddelen voor beheeruitvoering en grondverwerving. De maatregelen door derden moeten passen binnen het huidige wettelijke kader en focussen vooral op acties die al gepland zijn (acties uit de stroomgebiedsbeheerplannen, zoneringsplannen, erosiemaatregelen door landbouwers, vergunningenbeleid grondwateronttrekking, ...). 
Potentiële scores zijn typisch beter (lagere score) dan actuele scores, tenzij er specifieke aanwijzingen zijn dat de situatie hoedanook zal verslechteren (verwachte vergunning van een vervuilend bedrijf in de buurt, nitraatpluim in grondwater).</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THOONEN, Marijke</author>
  </authors>
  <commentList>
    <comment ref="K1" authorId="0" shapeId="0" xr:uid="{00000000-0006-0000-0400-000001000000}">
      <text>
        <r>
          <rPr>
            <b/>
            <sz val="9"/>
            <color indexed="81"/>
            <rFont val="Tahoma"/>
            <family val="2"/>
          </rPr>
          <t>THOONEN, Marijke:</t>
        </r>
        <r>
          <rPr>
            <sz val="9"/>
            <color indexed="81"/>
            <rFont val="Tahoma"/>
            <family val="2"/>
          </rPr>
          <t xml:space="preserve">
filter in de tabel met beheermattregelen op dit criterium om beheermaatregelen te visualiseren die dit aspect aanpakken</t>
        </r>
      </text>
    </comment>
  </commentList>
</comments>
</file>

<file path=xl/sharedStrings.xml><?xml version="1.0" encoding="utf-8"?>
<sst xmlns="http://schemas.openxmlformats.org/spreadsheetml/2006/main" count="648" uniqueCount="360">
  <si>
    <t>Toelichting bij criterium en inschatting van de potenties om het beter te doen</t>
  </si>
  <si>
    <t>hulpbronnen</t>
  </si>
  <si>
    <r>
      <t>Score 1</t>
    </r>
    <r>
      <rPr>
        <sz val="10"/>
        <rFont val="Calibri"/>
        <family val="2"/>
      </rPr>
      <t>  </t>
    </r>
  </si>
  <si>
    <r>
      <t>Score 2</t>
    </r>
    <r>
      <rPr>
        <sz val="10"/>
        <rFont val="Calibri"/>
        <family val="2"/>
      </rPr>
      <t>  </t>
    </r>
  </si>
  <si>
    <r>
      <t>Score 3</t>
    </r>
    <r>
      <rPr>
        <sz val="10"/>
        <rFont val="Calibri"/>
        <family val="2"/>
      </rPr>
      <t>  </t>
    </r>
  </si>
  <si>
    <r>
      <t>Actuele score</t>
    </r>
    <r>
      <rPr>
        <sz val="10"/>
        <rFont val="Calibri"/>
        <family val="2"/>
      </rPr>
      <t>  </t>
    </r>
  </si>
  <si>
    <r>
      <t>Potentiële score</t>
    </r>
    <r>
      <rPr>
        <sz val="10"/>
        <rFont val="Calibri"/>
        <family val="2"/>
      </rPr>
      <t>  </t>
    </r>
  </si>
  <si>
    <r>
      <t>Prioriteit</t>
    </r>
    <r>
      <rPr>
        <sz val="10"/>
        <rFont val="Calibri"/>
        <family val="2"/>
      </rPr>
      <t>  </t>
    </r>
  </si>
  <si>
    <t>Omschrijving van de impact van externe factoren</t>
  </si>
  <si>
    <t>actueel</t>
  </si>
  <si>
    <t>potentieel</t>
  </si>
  <si>
    <t>goede score</t>
  </si>
  <si>
    <t>minder goede score</t>
  </si>
  <si>
    <t>slechte score</t>
  </si>
  <si>
    <t>Beoordeling van de actuele toestand</t>
  </si>
  <si>
    <t>Verschil potentieel min actueel</t>
  </si>
  <si>
    <t>Oppervlakte bos  
[afh van Europees habitattype]  </t>
  </si>
  <si>
    <t>&gt;&gt; MSA (Europees habitattype)  </t>
  </si>
  <si>
    <t>&gt;= MSA (Europees habitattype)  </t>
  </si>
  <si>
    <t>&lt;MSA (Europees habitattype)  </t>
  </si>
  <si>
    <t>Netwerk en verbondenheid  </t>
  </si>
  <si>
    <t>Het gebied is functioneel en ecologisch verbonden met een ander bosgebied via boscorridors of houtkanten; bosbedekking van 30% door habitattype binnen buffer van 5 km</t>
  </si>
  <si>
    <t>Weinig corridors in landschap, Bosbedekking tussen 30% en 10% binnen buffer van 5km; Het gebied ligt in een zone met matig-intensief omringend landgebruik (bosaanplanten, weiden met kleine landschapselementen)</t>
  </si>
  <si>
    <t>Bosbedekking onder de 10% binnen buffer van 5km; het gebied is bijna volledig omgeven door intensief landgebruik (bebouwd of intensieve landbouw)</t>
  </si>
  <si>
    <t>Verdroging   </t>
  </si>
  <si>
    <t>Enkel scoren indien grondwaterafhankgelijke vegetatie aanwezig is. De score voor verdroging wordt gebaseerd op de remedieerbaarheid ervan. Hierbij gaan we ervan uit dat lokale drainage gemakkelijker te remediëren valt dan verdroging door structurele ingrepen en grootschalige grondwaterwinningen. 
Ga voor de inschatting van de potentiëtie score ervan uit dat lokale drainage gemakkelijker te remediëren valt dan verdroging door structurele ingrepen en grootschalige 
Kennis van het ecohydrologische systeem van het natuurgebied is noodzakelijk. Voor een groot deel van de natuurgebieden in Vlaanderen is het ecohydrologische functioneren van het plaatselijke ecosysteem grotendeels bekend. De juiste ligging van het infiltratiegebied van waterafhankelijke natuurgebieden in Vlaanderen is van belang om gericht op zoek te kunnen gaan naar de limieten van grondwateronttrekking en bronnen van vervuiling (incl. eutrofiëring)</t>
  </si>
  <si>
    <t>Geen of zeer beperkte antropogene verdroging. Grondwaterwinningen afwezig in relevante omgeving, geen drainagestructuur, infiltratiegebieden vrijwel intact</t>
  </si>
  <si>
    <t>Verdroging door kleinschalige lokale drainage of grondwateronttrekkingen  </t>
  </si>
  <si>
    <t>Verdroging door lage waterstanden in rivieren, grootschalige wateronttrekkingen…  </t>
  </si>
  <si>
    <t>Vermesting &amp; verzuring   
[afh van Europees habitattype]  </t>
  </si>
  <si>
    <t>Geen overschrijding van de kritische last of ongevoelig (Europese Habitattype)  </t>
  </si>
  <si>
    <t>Overschrijding &gt; min kritische last (Europese Habitattype)  </t>
  </si>
  <si>
    <t>Overschrijding &gt; max kritische last (Europese Habitattype  </t>
  </si>
  <si>
    <t>Verontreiniging   </t>
  </si>
  <si>
    <t>Vervuild oppervlakte- en/of grondwater kan het gebied binnenstromen en neerslaan in de bodem om dan later langzaam te worden vrijgesteld. Dit wordt gezien als één van de belangrijkste knelpunten voor hydrologisch herstel. Eerst moet ingezet worden op kwaliteitsverbetering voor aan peilherstel kan gedacht worden.</t>
  </si>
  <si>
    <t>Geen overschrijding van de drempelwaarden voor nutriënten, zware metalen of andere verontreinigende stoffen  </t>
  </si>
  <si>
    <t>Historische overschrijding van de drempelwaarden voor nutriënten, zware metalen of andere verontreinigende stoffen   </t>
  </si>
  <si>
    <t>Overschrijding van de drempelwaarden voor nutriënten, zware metalen, andere verontreinigende stoffen   </t>
  </si>
  <si>
    <t>Recreatieve verstoring heeft geen invloed op de bosfuncties en - structuren   </t>
  </si>
  <si>
    <t>Matige recreatieve verstoring, bosfuncties en -structuren kunnen zich handhaven of herstellen  </t>
  </si>
  <si>
    <t>Functies en structuren (inclusief bepaalde soorten) verdwijnen door recreatief gebruik  </t>
  </si>
  <si>
    <t>Bodemverdichting  </t>
  </si>
  <si>
    <t>De mate waarin een bodem verdicht is, geeft een idee over het vochthoudend vermogen van de bodem en de infiltratiecapaciteit.</t>
  </si>
  <si>
    <t>Bodem is amper verdicht en er zijn vaste ruimingspistes, waarvan bij exploitatie niet wordt afgeweken en er worden maatregelen genomen om verdichting te beperken op ruimtingspistes zoals kroonhout aanbrengen.</t>
  </si>
  <si>
    <t>Er zijn nu vaste ruimingspistes, maar er is historische bodemverdichting</t>
  </si>
  <si>
    <t>Er zijn geen ruimingspistes en een duidelijke verdichting in de bodem vindt plaats of heeft plaatsgevonden</t>
  </si>
  <si>
    <t xml:space="preserve">Bepaalde soorten zijn in bepaalde bostypes wel of niet invasief. Het extra tabblad geeft aan welke soorten dan voor welk bostype zijn. De aanwezigheid van een exoot kan de bestaande structuren en processen dermate verstoren en veranderen dat het ecosysteem zijn waarde en veerkracht verliest. </t>
  </si>
  <si>
    <t>0% totale bedekking   </t>
  </si>
  <si>
    <t>&lt; 10% totale bedekking  </t>
  </si>
  <si>
    <t>&gt;= 10% totale bedekking  </t>
  </si>
  <si>
    <t>Het is onmogelijk om een totale lijst te geven van alle plagen en ziektes in bossen, mede omdat er steeds bijkomen. Dit criterium berust daarom specifiek op het oordeel van een expert en gebiedskennis.</t>
  </si>
  <si>
    <t>Plaagsoort / ziekte zorgt nauwelijks voor afsterven van bomen  </t>
  </si>
  <si>
    <t>Plaagsoort / ziekte domineert periodiek maar bomen hebben voldoende tijd om zich te herstellen  </t>
  </si>
  <si>
    <t>Plaagsoort / ziekte is permanent aanwezig en verhindert vitale regeneratie  </t>
  </si>
  <si>
    <t>Totaal</t>
  </si>
  <si>
    <t>Omschrijving van kenmerken die de gevoeligheid van het ecosysteem voor klimaatverandering bepalen</t>
  </si>
  <si>
    <t xml:space="preserve">Droogtegevoeligheid wordt grotendeels bepaald door textuur van de bodem (water in poriën) en de positie in het landschap (grondwaterstromingen). Dit is een kenmerk van de standplaats, niet van de vegetatie die er voorkomt.  </t>
  </si>
  <si>
    <t>Leem / kleibodem</t>
  </si>
  <si>
    <t>Natte zandbodem</t>
  </si>
  <si>
    <t>Droge zandbodem</t>
  </si>
  <si>
    <t>Strooisel-/humuskwaliteit</t>
  </si>
  <si>
    <t>Microreliëf</t>
  </si>
  <si>
    <t>De aanwezigheid van microreliëf, zoals rabatten en overgangen naar kleine valleien en kwelzones zorgt voor koele en vochtige plekken in het landschap. Depressies, slenken en greppels zorgen voor schuilplaatsen in tijden van langdurige droogte.</t>
  </si>
  <si>
    <t>De beschouwde zone vertoont een sterk microreliëf door onder andere historisch landgebruik of natuurlijk voorkomen  </t>
  </si>
  <si>
    <t>Microreliëf van de beschouwde zone werd in het recente verleden niet gewijzigd  </t>
  </si>
  <si>
    <t>Nagenoeg vlak terrein door onder andere afgraving van de bouwvoor voor natuurherstel of plaggen  </t>
  </si>
  <si>
    <t>Macroreliëf  </t>
  </si>
  <si>
    <t>Gradiënt in bodemvocht  </t>
  </si>
  <si>
    <t>In reliëfrijke gebieden waarin plekken met jaarrond hoge waterstanden geleidelijk overgaan naar drogere terreindelen hebben levensgemeenschappen de mogelijkheid om op te schuiven in het landschap bij geleidelijke veranderingen. 
Op locaties, waar het leefgebied van fauna meer verspreid over de vochtgradiënt kan voorkomen, mag worden verwacht dat voor sommige soorten de effecten van klimaatextremen minder groot zijn.</t>
  </si>
  <si>
    <t>Een deel van de vochtgradiënt wordt ingenomen door een ander landgebruik dan bos. Lager gelegen delen kunnen bijvoorbeeld omgezet zijn in voedselrijke vijvers of hogere delen opgeplant met fijnspar.  </t>
  </si>
  <si>
    <t>Vochtgradiënt nagenoeg afwezig  </t>
  </si>
  <si>
    <t>Gradiënt in zuurtegraad  </t>
  </si>
  <si>
    <t>Sterke gradiënten aanwezig</t>
  </si>
  <si>
    <t>Weinig gradiënten aanwezig</t>
  </si>
  <si>
    <t>Geen gradiënten aanwezig</t>
  </si>
  <si>
    <t>Gradiënt in nutriënten</t>
  </si>
  <si>
    <t>Variatie horizontale vegetatiestructuur​  </t>
  </si>
  <si>
    <t xml:space="preserve">Elke ontwikkelingsfase verschilt qua bedekking, productie en bloei, maar ook qua microklimaat en soortensamenstelling. Hoe meer fasen in een bos aanwezig zijn, hoe structuurrijker, hoe soortenrijker en hoe robuuster de boshabitat is. Elke fase verschilt qua bedekking, productie en bloei van Struikhei, maar ook qua microklimaat en soortensamenstelling. Eenvormige ouderdomsstructuur hangt meestal samen met een onaangepast beheer. </t>
  </si>
  <si>
    <t>Variatie verticale vegetatiestructuur​  </t>
  </si>
  <si>
    <t>Verticale variatie zorgt voor voldoende schaduwrijke of vochtige plekken (‘klimaatrefugia’)
Dieren hebben veelal een afwisseling van verschillende biotooptypes of mozaïek nodig om te foerageren, schuilen, zich voort te planten en te verplaatsen. 
Daarnaast verhogen geleidelijke overgangen de veerkracht tegen klimaatverandering. In goed ontwikkelde zoomvegetaties kunnen dieren opschuiven om hun lichaamstemperatuur te reguleren. Daarnaast komen er abiotische condities voor die in de afzonderlijke biotopen ontbreken.</t>
  </si>
  <si>
    <t>Soortendiversiteit hoofdetage  </t>
  </si>
  <si>
    <t>Een hoge soortendiversiteit creëert meer mogelijkheden voor verschillende dier- en plantsoorten om dicht op eenzelfde plek te leven. Dit komt de biodiversiteit ten goede. Bovendien zorgt een hoge soortdiversiteit voor een risicospreiding. Bepaalde soorten zullen namelijk uitvallen in het toekomstige klimaat. In bestanden &lt; 1 ha minder ‘nodig’ om heterogeen te maken</t>
  </si>
  <si>
    <t>Heterogene bestanden met meer dan 2 soorten in hoofdetage  </t>
  </si>
  <si>
    <t>Heterogene bestanden met 2 soorten in hoofdetage  </t>
  </si>
  <si>
    <t>Homogene bestanden (met 1 soort in de hoofdetage)  </t>
  </si>
  <si>
    <t>Soortendiversiteit nevenetage  </t>
  </si>
  <si>
    <t>Heterogene bestanden met meer dan 2 soorten in nevenetage  </t>
  </si>
  <si>
    <t>Heterogene bestanden met 2 soorten in nevenetage  </t>
  </si>
  <si>
    <t>Homogene bestanden (met 1 soort in de nevenetage)  </t>
  </si>
  <si>
    <t>90-100% van de boomsoorten is standplaatsgeschikt</t>
  </si>
  <si>
    <t>50 - 90% van de boomsoorten is standplaatsgeschikt</t>
  </si>
  <si>
    <t>&lt;50% van de boomsoorten is standplaatsgeschikt</t>
  </si>
  <si>
    <t>Pak volgende aspecten van ecosysteemkwetsbaarheid aan:</t>
  </si>
  <si>
    <t>X-as</t>
  </si>
  <si>
    <t>Y-as</t>
  </si>
  <si>
    <t>min</t>
  </si>
  <si>
    <t>max</t>
  </si>
  <si>
    <t>score actueel</t>
  </si>
  <si>
    <t>score potentieel</t>
  </si>
  <si>
    <t>habitattype</t>
  </si>
  <si>
    <t>msa (ha)</t>
  </si>
  <si>
    <t>91E0_va/91E0_veb</t>
  </si>
  <si>
    <t>91E0_vn/91E0_eutr</t>
  </si>
  <si>
    <t>91E0_vm/91E0_meso</t>
  </si>
  <si>
    <t>91E0_vo/91E0_oli</t>
  </si>
  <si>
    <r>
      <t xml:space="preserve">Bron: </t>
    </r>
    <r>
      <rPr>
        <sz val="10"/>
        <color rgb="FF000000"/>
        <rFont val="Calibri"/>
        <family val="2"/>
      </rPr>
      <t>T’Jollyn et al. 2009; Oosterlynck et al, 2020</t>
    </r>
  </si>
  <si>
    <t>Kristische N-depositiewaarde (kg N/ha/jaar)</t>
  </si>
  <si>
    <t>uit T'Jollyn F. et al., 2019</t>
  </si>
  <si>
    <t>gem</t>
  </si>
  <si>
    <t>91E0_va</t>
  </si>
  <si>
    <t>niet gevoelig voor N-depositie</t>
  </si>
  <si>
    <t>/</t>
  </si>
  <si>
    <t>91E0_vn</t>
  </si>
  <si>
    <t>91E0_vm</t>
  </si>
  <si>
    <t>91E0_vo</t>
  </si>
  <si>
    <t>invasieve exoten in de kruidlaag</t>
  </si>
  <si>
    <t>Reuzenbereklauw (Heracleum mantegazzianum),</t>
  </si>
  <si>
    <t>x</t>
  </si>
  <si>
    <t>Japanse duizendknoop (Fallopia japonica),</t>
  </si>
  <si>
    <t>Boheemse duizendknoop (Fallopia x bohemica (F. japonica x sachalinensis)),</t>
  </si>
  <si>
    <t>Sachalinese duizendknoop (Falopia sachalinensis) ,</t>
  </si>
  <si>
    <t>Reuzenbalsemien (Impatiens glandulifera)</t>
  </si>
  <si>
    <t>Oranjebalsemien (Impatiens capensis)</t>
  </si>
  <si>
    <t>Tweekleurige (Impatiens balfourii),</t>
  </si>
  <si>
    <t>Gele maskerbloem (Mimulus guttatus),</t>
  </si>
  <si>
    <t>Rimpelroos (Rosa rugosa),</t>
  </si>
  <si>
    <t>Bonte gele dovenetel (Lamium galeobdolon subsp. argentatum),</t>
  </si>
  <si>
    <t>Schijnaardbei (Duchesnea indica),</t>
  </si>
  <si>
    <t>Douglaspluimspirea (Spiraea douglasii),</t>
  </si>
  <si>
    <t>Bastaardspirea (Spiraea x billardii (S. alba x douglasii))</t>
  </si>
  <si>
    <t>Moerasaronskelk (Lysichiton americanus))</t>
  </si>
  <si>
    <t>invasieve en bodemdegraderende exoten in de boom- en struiklaag</t>
  </si>
  <si>
    <t>Hemelboom (Ailanthus altissima),</t>
  </si>
  <si>
    <t>Vlinderstruik (Buddleja davidii),</t>
  </si>
  <si>
    <t>Amerikaanse eik (Quercus rubra),</t>
  </si>
  <si>
    <t>Amerikaanse vogelkers (Prunus serotina),</t>
  </si>
  <si>
    <t>Robinia (Robinia pseudoacacia),</t>
  </si>
  <si>
    <t>Rododendron (G) (Rhododendron spp.),</t>
  </si>
  <si>
    <t xml:space="preserve">uitheems naaldhout </t>
  </si>
  <si>
    <t>soorten die niet worden gezien als invasieve en bodemdegraderende exoten:</t>
  </si>
  <si>
    <t>o   Noorse esdoorn (Acer platanoides),</t>
  </si>
  <si>
    <t>o   Gewone Esdoorn (Acer pseudoplatanus),</t>
  </si>
  <si>
    <t>o   Witte els (Alnus incana),</t>
  </si>
  <si>
    <t>o   Tamme kastanje (Castanea sativa),</t>
  </si>
  <si>
    <t xml:space="preserve">o   Witte abeel (Populus alba), </t>
  </si>
  <si>
    <t>o   Grauwe abeel (Populus canescens),</t>
  </si>
  <si>
    <t xml:space="preserve">o   Canadapopulier (Populus ×canadensis), </t>
  </si>
  <si>
    <t xml:space="preserve">o   Grove den (Pinus sylvestris), </t>
  </si>
  <si>
    <t>o   Lork sp. (Larix sp.)</t>
  </si>
  <si>
    <t>Y-as: Criteria voor externe drukken</t>
  </si>
  <si>
    <t>Recreatiedruk</t>
  </si>
  <si>
    <t>Pak volgende aspecten van externe drukken aan:</t>
  </si>
  <si>
    <t>Soortendiversiteit verjonging</t>
  </si>
  <si>
    <t>Slechts 1 soort in de verjonging  </t>
  </si>
  <si>
    <t>Meer dan 2 soorten in de verjongin  </t>
  </si>
  <si>
    <t>2 soorten in de verjonging  </t>
  </si>
  <si>
    <t>Microklimaat</t>
  </si>
  <si>
    <t>Zuurtegraad en buffercapaciteit</t>
  </si>
  <si>
    <t>Droogtegevoeligheid bodem  </t>
  </si>
  <si>
    <t>Standplaatsgeschiktheid van de boomsoorten</t>
  </si>
  <si>
    <t>Vegetatiegevoeligheid</t>
  </si>
  <si>
    <t>Biotische diversiteit</t>
  </si>
  <si>
    <t>Standplaats</t>
  </si>
  <si>
    <t>Macro- en microreliëf</t>
  </si>
  <si>
    <t>Abiotische gradiënten</t>
  </si>
  <si>
    <t>Structuurvariatie</t>
  </si>
  <si>
    <t>Invasieve soorten  
[afh van Europees habitattype]  </t>
  </si>
  <si>
    <t>Plagen &amp; ziektes  </t>
  </si>
  <si>
    <t>Biotische druk</t>
  </si>
  <si>
    <t>Fragmentatie</t>
  </si>
  <si>
    <t>Milieudruk</t>
  </si>
  <si>
    <t>Hulpbronnen</t>
  </si>
  <si>
    <t>Actueel</t>
  </si>
  <si>
    <t>Potentieel</t>
  </si>
  <si>
    <t>Goede score</t>
  </si>
  <si>
    <t>Minder goede score</t>
  </si>
  <si>
    <t>Slechte score</t>
  </si>
  <si>
    <t>De zuurtegraad van de bodem is een belangrijke indicator voor de hoeveelheid stress die bomen ondervinden. De aanwezigheid van bufferende stoffen in de bodem of grondwater bepaalt de weerstand tegen verzuring.</t>
  </si>
  <si>
    <t>Wordt gescoord aan de hand van de kroonsluiting in het bestand. Deze wordt uitgedrukt in sluitingsgraad, die wordt ingeschat aan de hand van de kroonprojectie. Deze kan gedrongen zijn (projectie &gt; 100%), normaal (80-100%), licht (60-80%), ruim (= kroondiameter), onvolledig ( &gt;2 x kroondiameter).</t>
  </si>
  <si>
    <t>rijk strooisel: mull humus</t>
  </si>
  <si>
    <t>menging van strooisel: moder humus</t>
  </si>
  <si>
    <t>arm strooisel: mor humus</t>
  </si>
  <si>
    <t>Hier zien we geen verbetering mogelijk voor dit criterium binnen een schikkelijk budget en efficiëntie van tijd, energie en middelen en is dit ook niet wenselijk</t>
  </si>
  <si>
    <t>Naar welke situatie kan dit evolueren binnen een termijn van 24 jaar?</t>
  </si>
  <si>
    <t>Sommige criteria zal je enkel kunnen scoren op het niveau van een beheereenheden/bestanden. Wil je voor deze criteria een uitspraak doen voor meerdere beheereenheden/bestanden? Scoor dan eerst afzonderlijk de beheereenheden/bestanden die deel uitmaken van je groep en neem de score die het meeste voorkomt als eindscore.</t>
  </si>
  <si>
    <t xml:space="preserve"> </t>
  </si>
  <si>
    <r>
      <t>1.</t>
    </r>
    <r>
      <rPr>
        <b/>
        <sz val="7"/>
        <color rgb="FF000000"/>
        <rFont val="Times New Roman"/>
        <family val="1"/>
      </rPr>
      <t xml:space="preserve">       </t>
    </r>
    <r>
      <rPr>
        <b/>
        <sz val="10"/>
        <color rgb="FF000000"/>
        <rFont val="Calibri"/>
        <family val="2"/>
      </rPr>
      <t>Doel van deze tool</t>
    </r>
  </si>
  <si>
    <r>
      <t xml:space="preserve">Deze tool presenteert een werkwijze om tot </t>
    </r>
    <r>
      <rPr>
        <b/>
        <sz val="9.5"/>
        <color rgb="FF000000"/>
        <rFont val="Calibri"/>
        <family val="2"/>
      </rPr>
      <t xml:space="preserve">lokale adaptatieprioriteiten </t>
    </r>
    <r>
      <rPr>
        <sz val="9.5"/>
        <color rgb="FF000000"/>
        <rFont val="Calibri"/>
        <family val="2"/>
      </rPr>
      <t xml:space="preserve">te komen. De klimaatkwetsbaarheid van een gebied wordt bepaald door: </t>
    </r>
  </si>
  <si>
    <r>
      <t>1)</t>
    </r>
    <r>
      <rPr>
        <sz val="7"/>
        <color rgb="FF000000"/>
        <rFont val="Times New Roman"/>
        <family val="1"/>
      </rPr>
      <t xml:space="preserve">       </t>
    </r>
    <r>
      <rPr>
        <sz val="9.5"/>
        <color rgb="FF000000"/>
        <rFont val="Calibri"/>
        <family val="2"/>
      </rPr>
      <t xml:space="preserve">de heersende </t>
    </r>
    <r>
      <rPr>
        <i/>
        <sz val="9.5"/>
        <color rgb="FF000000"/>
        <rFont val="Calibri"/>
        <family val="2"/>
      </rPr>
      <t>externe drukken op landschapsniveau</t>
    </r>
    <r>
      <rPr>
        <sz val="9.5"/>
        <color rgb="FF000000"/>
        <rFont val="Calibri"/>
        <family val="2"/>
      </rPr>
      <t xml:space="preserve"> en </t>
    </r>
  </si>
  <si>
    <t xml:space="preserve">De scoretabel laat toe beide aspecten te scoren op lokaal niveau. Na het doorlopen van de tool heb je een zicht op welke aspecten jouw gebied het kwetsbaarste is en op welke aspecten je kan inzetten. </t>
  </si>
  <si>
    <t xml:space="preserve">Door de scoring te doen wordt je tot slot aangezet om na te denken over de aspecten die je beheer klimaatadaptief maken. </t>
  </si>
  <si>
    <t>Deze aspecten kan je gebruiken om mogelijke maatregelen te filteren uit de maatregelentabel.</t>
  </si>
  <si>
    <t>2.       Scoring van de criteria</t>
  </si>
  <si>
    <t>Ruimtelijke eenheden voor scoring</t>
  </si>
  <si>
    <r>
      <t>3.</t>
    </r>
    <r>
      <rPr>
        <b/>
        <sz val="7"/>
        <color rgb="FF000000"/>
        <rFont val="Times New Roman"/>
        <family val="1"/>
      </rPr>
      <t xml:space="preserve">       </t>
    </r>
    <r>
      <rPr>
        <b/>
        <sz val="10"/>
        <color rgb="FF000000"/>
        <rFont val="Calibri"/>
        <family val="2"/>
      </rPr>
      <t>Bepalen van de klimaatkwetsbaarheid van het gebied</t>
    </r>
  </si>
  <si>
    <t>In Vlaanderen staan de meeste landschappen onder invloed van verschillende, vaak sterke drukken. Klimaatverandering zal veel van die drukken alleen maar doen toenemen.
Hoewel de beheerder op veel van deze criteria slechts indirect of op lange termijn invloed op heeft, zijn maatregelen die deze drukken verminderen erg belangrijk voor de adaptatie van ecosystemen aan klimaatverandering (Demey et al., 2015; Luc De Keersmaeker et al., 2018, Natural England &amp; RSPB, 2014).</t>
  </si>
  <si>
    <t xml:space="preserve">De klimaatkwetsbaarheid wordt ook bepaald door de natuurlijke of intrinsieke kwetsbaarheid van ecosystemen. Bepaalde soorten en habitats zijn minder tolerant aan bepaalde omstandigheden, of hebben een beperktere herstelcapaciteit (Natural England &amp; RSPB, 2014). De totale ecosysteemkwetsbaarheid wordt bepaald door een set aan eigenschappen van het ecosysteem die op hun beurt bepalen in welke mate het ecosysteem gebufferd is tegen effecten van klimaatverandering zoals droogte en hitte. </t>
  </si>
  <si>
    <r>
      <t>2)</t>
    </r>
    <r>
      <rPr>
        <sz val="7"/>
        <color rgb="FF000000"/>
        <rFont val="Times New Roman"/>
        <family val="1"/>
      </rPr>
      <t xml:space="preserve">       </t>
    </r>
    <r>
      <rPr>
        <sz val="9.5"/>
        <color rgb="FF000000"/>
        <rFont val="Calibri"/>
        <family val="2"/>
      </rPr>
      <t xml:space="preserve">de </t>
    </r>
    <r>
      <rPr>
        <i/>
        <sz val="9.5"/>
        <color rgb="FF000000"/>
        <rFont val="Calibri"/>
        <family val="2"/>
      </rPr>
      <t>instinsieke kwetsbaarheid</t>
    </r>
    <r>
      <rPr>
        <sz val="9.5"/>
        <color rgb="FF000000"/>
        <rFont val="Calibri"/>
        <family val="2"/>
      </rPr>
      <t xml:space="preserve"> van de ecosystemen, habitats en soorten zelf. </t>
    </r>
  </si>
  <si>
    <t>Werkwijze voor het bepalen van lokale adaptatieprioriteiten voor het Boslandschap</t>
  </si>
  <si>
    <t>Scoren van actuele situatie</t>
  </si>
  <si>
    <r>
      <t>·</t>
    </r>
    <r>
      <rPr>
        <sz val="7"/>
        <color rgb="FF000000"/>
        <rFont val="Times New Roman"/>
        <family val="1"/>
      </rPr>
      <t xml:space="preserve">       </t>
    </r>
    <r>
      <rPr>
        <sz val="9.5"/>
        <color rgb="FF000000"/>
        <rFont val="Calibri"/>
        <family val="2"/>
      </rPr>
      <t xml:space="preserve">Score 2 staat voor een matige score voor het criterium. </t>
    </r>
  </si>
  <si>
    <t>Een lage score op een bepaald criterium geeft ook een gevoeligheid aan van het bestand voor klimaatverandering op dat criterium. Hoe hoger de score hoe weerbaarder het bestand is tegen klimaatverandering.</t>
  </si>
  <si>
    <t xml:space="preserve">In de tabbladen 'Y-as score' en 'X-as score' worden verschillende criteria aangereikt. </t>
  </si>
  <si>
    <r>
      <t>·</t>
    </r>
    <r>
      <rPr>
        <sz val="7"/>
        <color rgb="FF000000"/>
        <rFont val="Times New Roman"/>
        <family val="1"/>
      </rPr>
      <t xml:space="preserve">       </t>
    </r>
    <r>
      <rPr>
        <sz val="9.5"/>
        <color rgb="FF000000"/>
        <rFont val="Calibri"/>
        <family val="2"/>
      </rPr>
      <t xml:space="preserve">Y-as score deelt de externe drukken in in verschillende criteria </t>
    </r>
  </si>
  <si>
    <r>
      <t>·</t>
    </r>
    <r>
      <rPr>
        <sz val="7"/>
        <color rgb="FF000000"/>
        <rFont val="Times New Roman"/>
        <family val="1"/>
      </rPr>
      <t xml:space="preserve">       </t>
    </r>
    <r>
      <rPr>
        <sz val="9.5"/>
        <color rgb="FF000000"/>
        <rFont val="Calibri"/>
        <family val="2"/>
      </rPr>
      <t>X-as vertegenwoordigt de criteria voor de intriensieke kwetsbaarheid</t>
    </r>
  </si>
  <si>
    <t>Scoren van potentiële situatie</t>
  </si>
  <si>
    <t>Hier zien we geen verbetering mogelijk binnen de termijn van 24 jaar; maar door in te zetten op soortendiversiteit in de verjonging kan hier wel aan tegemoet gekomen worden</t>
  </si>
  <si>
    <t>Scoren van criteria</t>
  </si>
  <si>
    <t>Per criterium wordt een omschrijving gegeven van het criterium en een aantal hulpbronnen om het criterium te scoren.</t>
  </si>
  <si>
    <t>Elk criterium kan een score 1, 2 of 3 (semi-kwantitatieve schaal) krijgen. Bij elke score wordt per criterium een omschrijving gegeven. De score geeft aan in welke mate het bestand of de groep van bestanden al gewapend is/zijn tegen klimaatverandering voor dit criterium:</t>
  </si>
  <si>
    <t>Bij de scoring kan een verantwoording gegeven worden door degene die de scoretabel invult. Dit verduidelijkt de keuze van de scoring en vergemakkelijkt communicatie tussen verschillende lezers van het document.</t>
  </si>
  <si>
    <t>Voor de actuele scoring scoor je de criteria zoals ze nu zijn in het beschouwde gebied.</t>
  </si>
  <si>
    <t xml:space="preserve">De potentiële score is een inschatting van de situatie na 24 jaar (cf. standaardtermijn beheerplan). Inschattingen op langere termijn zijn te onzeker. De inschatting gebeurt op basis van het gezamenlijke effect van maatregelen door de beheerder zelf en deze door derden. Bij de maatregelen door de beheerder moet uitgegaan worden van realistische financieringsmiddelen voor beheeruitvoering en grondverwerving. De maatregelen door derden moeten passen binnen het huidige wettelijke kader en focussen vooral op acties die al gepland zijn (acties uit de stroomgebiedsbeheerplannen, zoneringsplannen, erosiemaatregelen door landbouwers, vergunningenbeleid grondwateronttrekking, ...). </t>
  </si>
  <si>
    <t>Potentiële scores zijn typisch beter (lagere score) dan actuele scores, tenzij er specifieke aanwijzingen zijn dat de situatie hoedanook zal verslechteren (verwachte vergunning van een vervuilend bedrijf in de buurt, nitraatpluim in grondwater, duidelijke impact van klimaatverandering).</t>
  </si>
  <si>
    <t xml:space="preserve">Het scoren van de poteniële situatie gebeurt op dezelfde manier zoals bij de actuele situatie. </t>
  </si>
  <si>
    <r>
      <t>Voor enkele criteria is het überhaupt of binnen een termijn van 24 jaar niet mogelijk of wenselijk om hier verandering in te brengen. Deze worden</t>
    </r>
    <r>
      <rPr>
        <sz val="9.5"/>
        <rFont val="Calibri"/>
        <family val="2"/>
      </rPr>
      <t xml:space="preserve"> in het rood</t>
    </r>
    <r>
      <rPr>
        <sz val="9.5"/>
        <color rgb="FF000000"/>
        <rFont val="Calibri"/>
        <family val="2"/>
      </rPr>
      <t xml:space="preserve"> aangegeven. Bij deze criteria wordt de potentiële score automatisch gelijkgesteld aan de actuele score.
Indien u toch van mening bent dat deze score kan veranderen, kan u dit simpelweg aanpassen en overschrijven.</t>
    </r>
  </si>
  <si>
    <t>•   De minimale scores liggen in de oorsprong en maximale score liggen op de uiteinden van de assen. Een bestand dat voor alle criteria een 2 scoort zal op de scheidingslijn liggen.</t>
  </si>
  <si>
    <t xml:space="preserve">Een eerste stap bestaat uit het beslissen voor welk gebied men de scoretabel invult. Je kan 1 bestand nemen en hiervoor scoren. Een groot gebied kan je indelen in zones waarvan je verwacht dat ze verschillend zullen reageren op effecten van klimaatverandering. Je kan zo meerdere bestanden samenvoegen om de oefening minder tijdsintensief en/of relevanter te maken. Tip: Bundel eenheden die een gelijk(end) beheer en min of meer gelijke abiotiek/biotiek kennen. Benoem de verschillende zones en zorg voor een duidelijke afbakening op kaart. </t>
  </si>
  <si>
    <t xml:space="preserve">De prioritaire criteria die uit deze tabel komen, kunnen gebruikt worden in de maatregelentabel als filter voor het zoeken naar maatregelen. </t>
  </si>
  <si>
    <t>Wanneer je de potentiële score aftrekt van de actuele score bekom je een waarde -2, -1, 0, 1 of 2. Een positieve waarde geeft aan dat de potentiële score hoger (beter) is dan de actuele score voor een criterium. Dit geeft een indicatie van de verbetermogelijkheden van dit criterium door adaptief beheer. 
Dit wordt automatisch berekend.</t>
  </si>
  <si>
    <t>Uiteindelijk bepaal je natuurlijk als beheerder de prioriteiten zelf op basis van lokale kansen en de middelen die je ter beschikking hebt.</t>
  </si>
  <si>
    <r>
      <t>4.</t>
    </r>
    <r>
      <rPr>
        <b/>
        <sz val="10"/>
        <color rgb="FF000000"/>
        <rFont val="Times New Roman"/>
        <family val="1"/>
      </rPr>
      <t xml:space="preserve">       </t>
    </r>
    <r>
      <rPr>
        <b/>
        <sz val="10"/>
        <color rgb="FF000000"/>
        <rFont val="Calibri"/>
        <family val="2"/>
      </rPr>
      <t>De prioritaire criteria waarop je wil/moet inzetten met klimaatadaptief beheer bepalen</t>
    </r>
  </si>
  <si>
    <r>
      <t>·</t>
    </r>
    <r>
      <rPr>
        <sz val="10"/>
        <color rgb="FF000000"/>
        <rFont val="Times New Roman"/>
        <family val="1"/>
      </rPr>
      <t xml:space="preserve">       </t>
    </r>
    <r>
      <rPr>
        <sz val="10"/>
        <color rgb="FF000000"/>
        <rFont val="Calibri"/>
        <family val="2"/>
      </rPr>
      <t>De score nul geeft aan dat verbetering niet mogelijk is. Dit kan doordat het criterium onveranderlijk is van nature uit, of doordat er geen vooruitzichten zijn op verbetering.</t>
    </r>
  </si>
  <si>
    <r>
      <t>·</t>
    </r>
    <r>
      <rPr>
        <sz val="10"/>
        <color rgb="FF000000"/>
        <rFont val="Times New Roman"/>
        <family val="1"/>
      </rPr>
      <t xml:space="preserve">       </t>
    </r>
    <r>
      <rPr>
        <sz val="10"/>
        <color rgb="FF000000"/>
        <rFont val="Calibri"/>
        <family val="2"/>
      </rPr>
      <t>Een score 1 geeft aan dat de inspanning niet groot hoeft te zijn om beter te doen.</t>
    </r>
  </si>
  <si>
    <r>
      <t>·</t>
    </r>
    <r>
      <rPr>
        <sz val="10"/>
        <color rgb="FF000000"/>
        <rFont val="Times New Roman"/>
        <family val="1"/>
      </rPr>
      <t xml:space="preserve">       </t>
    </r>
    <r>
      <rPr>
        <sz val="10"/>
        <color rgb="FF000000"/>
        <rFont val="Calibri"/>
        <family val="2"/>
      </rPr>
      <t>Een score 2 geeft aan dat door inzetten op dit criterium je in de beste categorie (score 1) kan komen.</t>
    </r>
  </si>
  <si>
    <r>
      <t>5.</t>
    </r>
    <r>
      <rPr>
        <b/>
        <sz val="10"/>
        <color rgb="FF000000"/>
        <rFont val="Times New Roman"/>
        <family val="1"/>
      </rPr>
      <t xml:space="preserve">       </t>
    </r>
    <r>
      <rPr>
        <b/>
        <sz val="10"/>
        <color rgb="FF000000"/>
        <rFont val="Calibri"/>
        <family val="2"/>
      </rPr>
      <t>Keuze maken uit de verschillende maatregelen per criterium</t>
    </r>
  </si>
  <si>
    <r>
      <t xml:space="preserve">•   Het gemiddelde van de scores voor de </t>
    </r>
    <r>
      <rPr>
        <i/>
        <sz val="10"/>
        <color rgb="FF000000"/>
        <rFont val="Calibri"/>
        <family val="2"/>
      </rPr>
      <t>externe drukken</t>
    </r>
    <r>
      <rPr>
        <sz val="10"/>
        <color rgb="FF000000"/>
        <rFont val="Calibri"/>
        <family val="2"/>
      </rPr>
      <t xml:space="preserve"> wordt berekend en uitgezet langs de Y-as.</t>
    </r>
  </si>
  <si>
    <r>
      <t xml:space="preserve">•   Het gemiddelde van de scores voor de </t>
    </r>
    <r>
      <rPr>
        <i/>
        <sz val="10"/>
        <color rgb="FF000000"/>
        <rFont val="Calibri"/>
        <family val="2"/>
      </rPr>
      <t>instriensieke ecosysteemkwetsbaarheid</t>
    </r>
    <r>
      <rPr>
        <sz val="10"/>
        <color rgb="FF000000"/>
        <rFont val="Calibri"/>
        <family val="2"/>
      </rPr>
      <t xml:space="preserve"> wordt berekend en uitgezet langs de X-as </t>
    </r>
  </si>
  <si>
    <r>
      <t>X-as: Criteria voor ecosysteemkwetsbaarheid</t>
    </r>
    <r>
      <rPr>
        <sz val="10"/>
        <rFont val="Calibri"/>
        <family val="2"/>
      </rPr>
      <t>  </t>
    </r>
  </si>
  <si>
    <r>
      <t xml:space="preserve">In het tabblad 'Klimaatkwetsbaarheid' worden de criteria waarvoor op basis van deze berekening een prioriteit geldt, </t>
    </r>
    <r>
      <rPr>
        <b/>
        <sz val="10"/>
        <color rgb="FF000000"/>
        <rFont val="Calibri"/>
        <family val="2"/>
      </rPr>
      <t>automatisch</t>
    </r>
    <r>
      <rPr>
        <sz val="10"/>
        <color rgb="FF000000"/>
        <rFont val="Calibri"/>
        <family val="2"/>
      </rPr>
      <t xml:space="preserve"> onder elkaar gezet.</t>
    </r>
  </si>
  <si>
    <t xml:space="preserve">Aan de hand van het kwadrantenschema kan de beheerder het beschouwde gebied eenvoudig beoordelen op basis van de score voor kwetsbaarheid. Hoewel dit een sterke vereenvoudiging is van de werkelijkheid, maakt het de beheerder wel meteen visueel duidelijk waar de belangrijkste knelpunten zijn en waar kan worden op ingezet. </t>
  </si>
  <si>
    <t>De plaats in het assenstelsel geeft aanleiding tot het onderscheiden van vier beheerstrategieën, elk met een eigen accent. Deze strategieën geven de algemene doelstelling aan. De verschillende strategiën worden gevisualiseerd in de blauwe kaders in het kwadrant.</t>
  </si>
  <si>
    <r>
      <t xml:space="preserve">Binnen het tabblad 'Klimaatkwetsbaarheid' worden de uiteindelijke totaalscores (actueel én potentieel) van het beschouwde gebied </t>
    </r>
    <r>
      <rPr>
        <b/>
        <sz val="9.5"/>
        <color rgb="FF000000"/>
        <rFont val="Calibri"/>
        <family val="2"/>
      </rPr>
      <t>automatisch</t>
    </r>
    <r>
      <rPr>
        <sz val="9.5"/>
        <color rgb="FF000000"/>
        <rFont val="Calibri"/>
        <family val="2"/>
      </rPr>
      <t xml:space="preserve"> gevisualiseerd op basis van de ingevulde scores.</t>
    </r>
  </si>
  <si>
    <t>In het schema staan twee zones gearceerd: links de gebieden met een erg lage klimaatkwetsbaarheid en onderaan de gebieden met een lage degradatie. Dit zijn situaties die niet (meer) in Vlaanderen voorkomen.</t>
  </si>
  <si>
    <t>2.      Scoring van de criteria</t>
  </si>
  <si>
    <t>1.      Doel van deze tool</t>
  </si>
  <si>
    <t>3.      Bepalen van de klimaatkwetsbaarheid van het gebied</t>
  </si>
  <si>
    <t>4.      De prioritaire criteria waarop je wil/moet inzetten met klimaatadaptief beheer bepalen</t>
  </si>
  <si>
    <t>5.      Keuze maken uit de verschillende maatregelen per criterium</t>
  </si>
  <si>
    <t>Deze stap valt buiten deze scoretabel. Hiervoor verwijzen we naar de maatregelentabel die in het kader van dit project werd ontworpen.</t>
  </si>
  <si>
    <t>Hoger gelegen terreindelen gaan naadloos over in lager gelegen terreindelen waardoor de hele gradiënt van droge naar natte biotopen aanwezig is.  De gradiënten worden goed beheerd</t>
  </si>
  <si>
    <t xml:space="preserve">Wanneer de uitwisseling tussen geïsoleerde populaties verhoogt, vermindert de kans op uitsterven en kunnen nieuwe leefgebieden bereikt worden. Maatregelen ter vermindering van de isolatie en verhoging van de landschappelijke samenhang zijn meestal gekoppeld zijn aan specifieke soorten(groepen).
De ruimtelijke samenhang van gebieden wordt bepaald door het tussenliggend landschap. Dit kan beoordeeld worden door te kijken naar het werkelijke landgebruik rondom het beschouwde gebied. </t>
  </si>
  <si>
    <t>Verzuurde zandbodem en/of pH &lt; 4,5  </t>
  </si>
  <si>
    <t>Gebufferde zandbodem en/of pH &gt; 4,5  </t>
  </si>
  <si>
    <t>Lemige of kleiige bodem of bodem met groot aandeel organisch materiaal én pH &gt; 4,5</t>
  </si>
  <si>
    <t>Sluitingsgraad is normaal. De bomen in de hoofdetage hebben krooncontact
en er is amper windwerking vanuit de rand</t>
  </si>
  <si>
    <t xml:space="preserve">Sluitingsgraad is gedrongen. De bomen groeien in elkaar: procentuele overscherming van kronen groter dan 100% en er is geen windwerking vanuit de rand
</t>
  </si>
  <si>
    <t>Sluitingsgraad Licht (= geen krooncontact, enkel raken in de wind, afstand tussen kronen kleiner dan gemiddelde kroondiameter) tot Ruim (= afstand tussen kronen is gemiddelde kroondiameter) tot onvolledig (= afstand tss kronen meer dan 2x gemiddelde kroondiameter) en er is een duidelijke windwerking uit de rand of het perceel ondervindt duidelijke randeffecten</t>
  </si>
  <si>
    <t>Het reliëf op grotere schaal geeft mogelijkheden tot het ontstaan van variatie in standplaatsen. Waar microreliëf kleinere fluctuaties kan opvangen, kan het macroreliëf potentieel grotere fluctuaties in vochtigheid en temperatuur opvangen. 
Schaduwrijke noordhellingen zijn plaatsen waar temperatuur en vocht het sterkst gebufferd worden tijdens extreme hitteperiode. De kunnen gebruikt worden als 'klimaatvluchtplaatsen' wanneer deze verbonden zijn met het beheerde terrein.</t>
  </si>
  <si>
    <t>De beschouwde zone ligt in een gebied met markante topografie met hoogteverschillen van &gt; 10 meter en/of het gebied ligt op een schaduwrijke noordhelling en/of er zijn schaduwrijke noordhellingen aanwezig in directe omgeving </t>
  </si>
  <si>
    <t>De beschouwde zone ligt in een gebied met afwisselende topografie met hoogteverschillen van &gt; 5 meter en/of er zijn schaduwrijke noordhellingen aanwezig in directe omgeving </t>
  </si>
  <si>
    <t>De beschouwde zone ligt in een vrij vlak gebied met maximale hoogteverschillen van enkele meters en/of er zijn geen noordhellingen aanwezig in omgeving </t>
  </si>
  <si>
    <t>Alles fases zijn aanwezig op niveau van de aangelen bestanden in het bos (7 van de 7): Open fase, verjongingsfase, jonge fase, dichte fase, stakenfase, boomfase, vervalfase​ of binnen het bestand is er duidelijk sprake van een variatie in verschillende ouderdommen van bomen</t>
  </si>
  <si>
    <t>3 tot 6 van de 7 fases zijn aanwezig​ op niveau van de aangelegen bestanden in het bos of er is binnen het bestand al sprake van meer variatie in ouderdom</t>
  </si>
  <si>
    <t>minder dan 3 van de 7​ fases zijn aanwezig op niveau van de aangelegen bestanden in het bos of binnen het bestand is er geen om amper leeftijdsvariatie</t>
  </si>
  <si>
    <t>Middelhout of ongelijkjarig hooghout. Er is een duidelijke neven- en onderetage aanwezig en een kruid- en struiklaag. In het ideale geval is er zelfs geen onderscheid te maken in lagen. 
Indien relevant: mantel-zoom aan randen​  </t>
  </si>
  <si>
    <t>Bestand waar al iets meer structuurvariatie in zit. Er is bijvoorbeeld een nevenetage of een struiklaag aanwezig. 
Indien relevant: mantel-zoom aan randen​  </t>
  </si>
  <si>
    <t>Gelijkjarig en gelijkvormig bestand. Alle bomen zijn van dezelfde leeftijd en er zijn amper andere lagen aanwezig.
Indien relevant: ​geen bijzonder randbeheer  </t>
  </si>
  <si>
    <t>- Expertenoordeel
- Wandeltellers
- Toeristische kaarten met routes (wandel, fiets, ruiter, MTB…)</t>
  </si>
  <si>
    <t>Verantwoording/Opmerking bij actuele score</t>
  </si>
  <si>
    <t>Verantwoording/Opmerking bij potentiële score</t>
  </si>
  <si>
    <t>- Expertenoordeel/ kennis van maatregelen (lokaal en landschapsniveau)
- Maatregelentabel
- Kennis van plannen rond hydrologie</t>
  </si>
  <si>
    <t xml:space="preserve">- Expertenoordeel/ kennis van maatregelen (lokaal en landschapsniveau)
- Maatregelentabel
- Kennis van plannen rond deposities. </t>
  </si>
  <si>
    <t>- Expertenoordeel/ kennis van maatregelen (lokaal en landschapsniveau)
- Maatregelentabel
- Kennis van plannen rond verontreiniging/overstromingen. 
- Toekomstige overstromingskaart (https://klimaat.vmm.be/nl/kaartapplicatie-thema-2)</t>
  </si>
  <si>
    <t>- Expertenoordeel
- Terreingegevens/-metingen
- De actuele overstromingskaarten (https://www.geopunt.be/catalogus/datasetfolder/f5b2c84c-0d78-4efa-a97d-7cd172726572)
- Het geoloket waterkwaliteit bevat voor veel gebieden relevante gegevens over de waterkwaliteit en overstortplaatsen (https://www.vmm.be/data/waterkwaliteit)</t>
  </si>
  <si>
    <t>- Expertenoordeel/ kennis van maatregelen (lokaal en landschapsniveau)
- Kennis van eventuele toeristische uitbreidingsplannen
- Maatregelentabel</t>
  </si>
  <si>
    <t>- Expertenoordeel/ kennis van maatregelen (lokaal en landschapsniveau)
- Maatregelentabel
- Beheerplan</t>
  </si>
  <si>
    <t>- Voormalig landgebruik op historische kaarten
- Expertoordeel/terreinkennis
- Vegetatieonderzoek (aanwezigheid van typisch verdichtigsvegetatie)
- Oude beheerplannen</t>
  </si>
  <si>
    <t>- Expertenoordeel
- Kennis van omliggend terrein 
- Kennis van maatregelen (lokaal en landschapsniveau)
- Maatregelentabel</t>
  </si>
  <si>
    <t>De inschatting van de mate waarin het recreatief gebruik een impact heeft op de functies en structuren van het boslandschap. Hou rekening met de aanwezigheid van verstoringsgevoelige soorten.</t>
  </si>
  <si>
    <t xml:space="preserve">- Expertenoordeel
- Hydrologische studies uit het gebied,
- Grondwatermodel uit het gebied
- Hydrologische data uit peilbuizen (WATINA: https://watina.inbo.be/Pages/Common/Default.aspx) 
- Grondwaterwinningspunten (https://www.geopunt.be/catalogus/datasetfolder/397d5188-50a0-45f4-9ce2-f7baf7d77422), 
- Digitaal Hoogtmodel Vlaanderen (https://www.geopunt.be/catalogus/datasetfolder/f52b1a13-86bc-4b64-8256-88cc0d1a8735; kan je gebruiken om drainagegrachten te lokaliseren)
</t>
  </si>
  <si>
    <t>Het gaat hier over vermesting en verzuring als externe druk. De huidige zuurtegraad en buffecapaciteit van de bodem wordt verder onder de X-as behandeld. 
Bekijk op kaart in welke mate de kritische last voor vermesting (kg N/(ha.j)) en verzuring (Zeq./(ha.j) wordt overschreden binnen je beheereenheid. Dit is de maximaal toelaatbare depositie per eenheid van oppervlakte voor elk type habitat zonder dat er schadelijke effecten optreden. De langdurige historische overschrijding heeft gezorgd voor ophopen van stikstof in het systeem en aantasting van het zuurbufferende capaciteiten van de bodem. Daling van de druk op ecosystemen in Vlaanderen leidt niet direct tot een evenredig herstel van de bodem en de biodiversiteit. Dit herstel is een zeer langzaam proces dat onder meer afhangt van de duur en de mate van de historische overschrijding.</t>
  </si>
  <si>
    <t xml:space="preserve">- Bodemonderzoek, 
- Expertenoordeel, 
- Ecohydrologische studies
- Grondwatermodel​len
- Droogtegevoeligheidskaart van de bodem (https://klimaat.vmm.be/nl/kaartapplicatie-thema-4), 
- Bodemkaart (https://www.dov.vlaanderen.be/page/bodemkaarten)
</t>
  </si>
  <si>
    <t>- Expertenoordeel/terreinbezoek
- Kennis van maatregelen (lokaal en landschapsniveau)
- Maatregelentabel</t>
  </si>
  <si>
    <t>- Expertenoordeel/terreinkennis
- Kennis van het omliggende terrein
- Digitaal Hoogtemodel vlaanderen (https://www.geopunt.be/catalogus/datasetfolder/f52b1a13-86bc-4b64-8256-88cc0d1a8735)</t>
  </si>
  <si>
    <t>- Expertenoordeel
- Kennis van maatregelen (lokaal en landschapsniveau)
- Maatregelentabel</t>
  </si>
  <si>
    <t>- Expertenoordeel
- Kennis van maatregelen (lokaal en landschapsniveau)
- Maatregelentabel
- Beheerplan</t>
  </si>
  <si>
    <t>Gradiënten zorgen ervoor dat vegetatie gemakkelijker kan verplaatsen en overleven als abiotische omstandigheden veranderen</t>
  </si>
  <si>
    <t>- Expertenoordeel/ terreinkennis
- Terreinbezoek
- Terreingegevens</t>
  </si>
  <si>
    <t>- Terreingegevens (bv. zuurtemetingen), 
- Expertoordeel</t>
  </si>
  <si>
    <t>- Expertoordeel/terreinbezoek
- Terreingegevens (metingen)</t>
  </si>
  <si>
    <t>- Expertoordeel/ terreinkennis
- Kennis van omliggend terrein</t>
  </si>
  <si>
    <t>- Expertoordeel/terreinkennis
- Terreinbezoek</t>
  </si>
  <si>
    <t>- Expertoordeel/terreinkennis
- Terreingegevens/beheerplan</t>
  </si>
  <si>
    <t>- Expertoordeel
- Beheerplan</t>
  </si>
  <si>
    <t>- Expertoordeel, 
- BoBo-kaart (https://bobo.inbo.be/map)</t>
  </si>
  <si>
    <t>Naast de standplaats zelf is ook de aangepastheid van de soorten aan de standplaats een belangrijke indicator. Soorten die niet op hun ideale standplaats staan, zullen van nature verzwakt zijn en daardoor vatbaarder worden voor secundaire (klimaat)drukken</t>
  </si>
  <si>
    <t>Deze indicator scoort in hoeverre de bomen de standplaats beïnvloeden door hun strooisel.</t>
  </si>
  <si>
    <t>- Expertenoordeel/terreinbezoek
- Waarnemingen.be</t>
  </si>
  <si>
    <t>- Expertenoordeel/terreinbezoek
- Waarnemingen.be
- Tabblad 'invasieve exoten'</t>
  </si>
  <si>
    <t>- Expertoordeel, terreinkennis
- Terreingegevens 
- BoBo-kaart (https://bobo.inbo.be/map)</t>
  </si>
  <si>
    <t xml:space="preserve">- Expertenoordeel
- Terreingegevens (metingen)
- Hydrologische data uit het gebied, </t>
  </si>
  <si>
    <t>- Expertenoordeel/ terreinkennis
- Terreinbezoek
- Digitaal Hoogtemodel vlaanderen (https://www.geopunt.be/catalogus/datasetfolder/f52b1a13-86bc-4b64-8256-88cc0d1a8735)</t>
  </si>
  <si>
    <t xml:space="preserve">De score kan toegekend worden op basis van expertinschatting en lokale kennis. Voor sommige criteria bieden we extra tabbladen aan met info als hulpbron voor de scoring. Daarnaast kan je beroep doen op een aantal externe hulpmiddelen (zoals kaarten) die we aanrijken om je scoring te vervolledigen. Alle databronnen die als hulpmiddel kunnen gebruikt worden voor de oefening zijn publiek beschikbaar. 
Indien je vaststelt dat je over bepaalde aspecten geen informatie hebt, kan dat een aanzet vormen voor verder onderzoek. Je kan dan niets invullen als score. Dit cirterium wordt dan niet meegenomen in de uiteindelijke berekening. </t>
  </si>
  <si>
    <t>- Expertoordeel/terreinkennis
- Terreingegevens
- Terreinbezoek</t>
  </si>
  <si>
    <t xml:space="preserve">Voor de score van sommige criteria speelt het (potentiële) Europese habitattype een rol. Deze worden aangegeven met [afh. van Europees habitattype]. Voor deze criteria is het dus belangrijk te weten welk potentieel Europees habitattype hoort bij het gebied. Het tabblad 'Europese habitattypes' licht dit verder toe. </t>
  </si>
  <si>
    <r>
      <t xml:space="preserve">Grote gebieden herbergen grotere/stabielere populaties en gebieden met groene bestemmingen/beleidsdoelen hebben meer kans om als natuurgebied beheerd te worden. De gepaste grootte berekenen is niet eenvoudig. 
Om te evalueren of de oppervlakte van een habitat voldoende is wordt de ‘specifieke habitatoppervlakte’ berekend. Daarvoor cluster je de </t>
    </r>
    <r>
      <rPr>
        <b/>
        <sz val="10"/>
        <rFont val="Calibri"/>
        <family val="2"/>
      </rPr>
      <t>aangrenzende percelen van hetzelfde habitat</t>
    </r>
    <r>
      <rPr>
        <sz val="10"/>
        <rFont val="Calibri"/>
        <family val="2"/>
      </rPr>
      <t xml:space="preserve">. 
We hanteren het minimum structuur areaal (msa) als </t>
    </r>
    <r>
      <rPr>
        <b/>
        <sz val="10"/>
        <rFont val="Calibri"/>
        <family val="2"/>
      </rPr>
      <t>minimaal</t>
    </r>
    <r>
      <rPr>
        <sz val="10"/>
        <rFont val="Calibri"/>
        <family val="2"/>
      </rPr>
      <t xml:space="preserve"> richtcijfer. Het msa is de oppervlakte-eenheid bos (uitgedrukt in ha) die minimaal nodig is voor het spontaan naast elkaar voorkomen van verschillende ontwikkelingsfasen van een bos zonder ingrijpen van de mens. </t>
    </r>
  </si>
  <si>
    <t>Het potentiële Europese Habitatype bepalen</t>
  </si>
  <si>
    <t>We gebruiken de Europese habitattypes omdat die zinvolle 'klasses' zijn die sterk zijn ingebed in het Vlaamse beleid, maar waar ook verschillende zaken mee samenhangen:</t>
  </si>
  <si>
    <t>- Grenwaarden minimumstructuurareaal (MSA) --&gt; Zie tabblad 'MSA'</t>
  </si>
  <si>
    <t>- Advisering boomsoortenkeuze bij kunstmatige verjonging</t>
  </si>
  <si>
    <t>- Beheer calamiteiten (brand, overstroming, storm …)</t>
  </si>
  <si>
    <t>- Risico op invasieve exoten --&gt; zie tabblad 'invasieve exoten'</t>
  </si>
  <si>
    <t>- Risico op overschreiding van kritische depositiewaarden  --&gt; zie tabblad 'Kristische N-depositiewaarde'</t>
  </si>
  <si>
    <t>Indien het habitattype niet bekend is én het gebied habitatwaardig is</t>
  </si>
  <si>
    <t>Indien het habitattype niet bekend is én het gebied is nog niet habitatwaardig</t>
  </si>
  <si>
    <t>- Het kan voorkomen dat het gebied habitatwaardig is, maar nog niet gedetermineerd is als een bepaald habitattype. Indien dit het geval is, kan de beheerder het habitattype bepalen uit bodem- en vegetatieonderzoek. Goede hulpbronnen zijn Ecopedia (https://www.ecopedia.be/pagina/bossen) en Het handboek voor beheerders: Deel 1: Habitats (Van Uytvanck, 2012)</t>
  </si>
  <si>
    <r>
      <t>- Men kan op de</t>
    </r>
    <r>
      <rPr>
        <b/>
        <sz val="10"/>
        <color rgb="FF000000"/>
        <rFont val="Arial"/>
        <family val="2"/>
      </rPr>
      <t xml:space="preserve"> Natura 2000 Habitatkaart</t>
    </r>
    <r>
      <rPr>
        <sz val="10"/>
        <color rgb="FF000000"/>
        <rFont val="Arial"/>
        <family val="2"/>
      </rPr>
      <t xml:space="preserve"> (https://www.geopunt.be/catalogus/datasetfolder/e17fe655-987c-4c5f-bbae-b10dcd4fccc3) kijken of het gebied niet reeds is getermineerd als een bepaald habitattype</t>
    </r>
  </si>
  <si>
    <t xml:space="preserve">- Daarnaast kan men het ook afleiden uit andere classificaties. Deze classificaties houden namelijk allemaal met elkaar verband aangezien het steeds om dezelfde bossen gaat. </t>
  </si>
  <si>
    <t xml:space="preserve">- Dan kan aan de hand van de standplaatskarakteristieken afgeleid worden naar welk habitattype het gebied kan evolueren. Een typische overzichtfiguur die daarvoor wordt gebruikt is de volgende. Voor gegevens over de bodem kan met de bodemkaart (https://www.dov.vlaanderen.be/page/bodemkaarten) raadplegen. </t>
  </si>
  <si>
    <t xml:space="preserve">   -  Potentieel Natuurlijke Vegetatiekaart (https://www.geopunt.be/catalogus/datasetfolder/7/7298e391-c45b-40bf-95f9-f1fda879fd0d) </t>
  </si>
  <si>
    <t xml:space="preserve">   -  Biologische Waarderingskaart (https://www.geopunt.be/catalogus/datasetfolder/e17fe655-987c-4c5f-bbae-b10dcd4fccc3). Op Ecopedia (https://www.ecopedia.be/pagina/de-biologische-waarderingskaart-0) wordt telkens de link tussen BWK-klasses gelegd en Europese Habitattypes</t>
  </si>
  <si>
    <t>- Expertenoordeel/terreinkennis
- Beheerplan
- Luchtfoto's
- Natura 2000 Habitatkaart (https://www.geopunt.be/catalogus/datasetfolder/e17fe655-987c-4c5f-bbae-b10dcd4fccc3)
- Potentieel Natuurlijke Vegetatiekaart (https://www.geopunt.be/catalogus/datasetfolder/7/7298e391-c45b-40bf-95f9-f1fda879fd0d) 
- Biologische Waarderingskaart (https://www.geopunt.be/catalogus/datasetfolder/e17fe655-987c-4c5f-bbae-b10dcd4fccc3)
- Tabblad msa
- Kaart specifieke habitatoppervlakte (wordt publiek beschikbaar in de loop van 2021).</t>
  </si>
  <si>
    <t>- Expertenoordeel/kennis van het omliggende terrein
- Natuuruitbreidingsplannen
- Kaart prioriteitenatlas natuur (enkel binnen de overheid beschikbaar)
- Potentieel Natuurlijke Vegetatiekaart (https://www.geopunt.be/catalogus/datasetfolder/7/7298e391-c45b-40bf-95f9-f1fda879fd0d)</t>
  </si>
  <si>
    <t>- Expertenoordeel/ kennis van het omliggende terrein
- Natuurverbindingsplannen
- Kaart prioriteitenatlas natuur (enkel binnen de overheid beschikbaar)</t>
  </si>
  <si>
    <t>- Expertenoordeel/kennis van het omliggende terrein
- Luchtfoto's
- Natura 2000 Habitatkaart (https://www.geopunt.be/catalogus/datasetfolder/e17fe655-987c-4c5f-bbae-b10dcd4fccc3)
- Biologische Waarderingskaart (https://www.geopunt.be/catalogus/datasetfolder/e17fe655-987c-4c5f-bbae-b10dcd4fccc3)
- De Landgebruikskaart Vlaanderen (https://www.geopunt.be/catalogus/datasetfolder/fe979929-a2b5-4353-94c5-608c4b109dc6)</t>
  </si>
  <si>
    <r>
      <rPr>
        <sz val="10"/>
        <rFont val="Calibri"/>
        <family val="2"/>
      </rPr>
      <t xml:space="preserve">- Expertenoordeel/terreinkennis
- Terreingegevens/-metingen
</t>
    </r>
    <r>
      <rPr>
        <sz val="10"/>
        <color theme="1"/>
        <rFont val="Calibri"/>
        <family val="2"/>
      </rPr>
      <t xml:space="preserve">- VLOPS kaarten Totale vermestende depositie (https://www.geopunt.be/catalogus/datasetfolder/07c8bb6a-396a-40e7-98ca-a39e22b10479)
- VLOPS kaarten Totale verzurende depositie (https://www.geopunt.be/catalogus/datasetfolder/72108828-d5f7-4bbd-8661-b5cede57b12a)
- Tabblad kritische N-depositiewaarde
</t>
    </r>
  </si>
  <si>
    <t>Bestand 2H heeft de eigenschappen van een valleibos (91E0_va). Een deel van het bestand is ook al habitatwaardig (figuur). Het bestand ligt ook in een bestandengroep van ± 8 ha met gelijkaardige kenmerken. Met een msa (91E0_va) van 10 ha voor dit habitattype is de huidige waarde dus nog suboptimaal</t>
  </si>
  <si>
    <t xml:space="preserve">de connectie kan zeker versterkt worden. Hier zijn lokaal ook projecten mee bezig. </t>
  </si>
  <si>
    <t>Het bos ligt nog tamelijk geïsoleerd in het landschap. Er zijn wel verschillende bossen in de buurt. Het omgevende landschap heeft een matig intesieve invloed</t>
  </si>
  <si>
    <t>De oppervlakte van dit habitattype kan zeker worden opgetrokken tot het msa. We leiden dit af uit de potentieel natuurlijke vegetatie (zie figuur)</t>
  </si>
  <si>
    <t>Er bevinden zich weinig waterwinningsputten in de omgeving van het bestand (zie figuur). In het bestand is geen rabattenstructuur aanwezig. Er bevindt zich een beek in de buurt. Deze kan eventueel voor afwatering zorgen.</t>
  </si>
  <si>
    <t>Antropogene verdroging zal vermoedelijk niet toenemen in de omgeving. Ook op de droogtekaart van het VLM staat deze bodem als niet droogtegevoelig aangegeven (zie figuur)</t>
  </si>
  <si>
    <t xml:space="preserve">Qua vermestende depositie zien we op de VLOPS-kaart op Geopunt een waarde van ongeveer 23,68 kg N/ha/jaar. Voor dit habitattype is er geen kritische waarde bekend.
Op vlak van verzuring zijn geen gegevens bekend. 
</t>
  </si>
  <si>
    <t>Gezien er geen kritische waarde wordt geforumleerd, zien we hier in de toekomst ook geen problemen mee.</t>
  </si>
  <si>
    <t>Hier zijn geen gegevens voor bekend</t>
  </si>
  <si>
    <t>Er loopt geen wandelpad door het bestand en er is weinig sprake van andere vormen van recreatiedruk in het bestand.</t>
  </si>
  <si>
    <t>Er zijn geen aanwijzingen dat de recreatiedruk in de toekomst sterk zal toenemen.</t>
  </si>
  <si>
    <t>Het gebied wordt wel als overstroombaar aangegeven op de kaart. Mogelijks stroomt zo vervuild water vanuit de beek in het gebied. Gemiddelde waarden per meetperiode en per type zone voor de fysisch-chemische waterkwaliteit. De Gondebeek heeft een licht vervuilde waterkwaliteit op basis van de Basis Prati-index.</t>
  </si>
  <si>
    <t xml:space="preserve">Het bestand bevindt zich op een voormalige landbouwakker. We kunnen er dus van uitgaan dat hier een zekere bodemverdichting aanwezig is. </t>
  </si>
  <si>
    <t xml:space="preserve">Op heden zijn er in het volledige Aelmoeseneiebos ruimingspistes aangelegd. Er vinden wel geregeld kleine beheerwerken plaats, maar dit gebeurt met de motorzaag. </t>
  </si>
  <si>
    <t xml:space="preserve">Robinia pseudoacacia is aanwezig in het bestand met een bedekking &lt; 10% </t>
  </si>
  <si>
    <t>Het aandeel Robinia kan mits beheer onder controle gehouden worden.</t>
  </si>
  <si>
    <t>Oorspronkelijke soortensamenstelling van bestand 2H: gEs, zEls, wAb. Intussen is dit omgevormd naar K, wAb aangezien de Essentaksterfte alle essen heeft gedood</t>
  </si>
  <si>
    <t xml:space="preserve">Er zijn voorlopig geen aanwijzingen van ziektes of plagen op Witte Abeel en Zoete Kers. </t>
  </si>
  <si>
    <t xml:space="preserve">De bodem bestaat deel uit een natte kleibodem (Efp) en deels uit een natte zandleembodem (Lep). De bodem is bijgevolgs weinig droogtegevoelig. Ook de droogtekaart toont dit aan. </t>
  </si>
  <si>
    <t>Het bestand bevindt zich op een lemig/kleiïge bodem met een groot aandeel organisch materiaal</t>
  </si>
  <si>
    <t>er is geen reden om er van uit te gaan dat dit bestand in de toekomst sterk zal verzuren of de buffercapaciteit zal afnemen.</t>
  </si>
  <si>
    <t>In het bestand staat Witte Abeel en Zoete Kers, dus we kunnen uitgaan van een mull humus.</t>
  </si>
  <si>
    <t>Dit zal vermoedelijk niet veranderen.</t>
  </si>
  <si>
    <t xml:space="preserve">Het bestand is vrij ijl begroeid. En er is geen bosrand aanwezig. </t>
  </si>
  <si>
    <t>In de loop van een beheercyclus kan hier zeker een bosrand worden aangelegd. Het bestand kan ook verder matureren zodat het kronendak meer gesloten wordt.</t>
  </si>
  <si>
    <t>In het bestand zijn putten aanwezig van uitgewaaide bomen en er zijn ook kleinere reliëfverschillen</t>
  </si>
  <si>
    <t>er is geen aanwijzing dat dit zal veranderen.</t>
  </si>
  <si>
    <t>op de kaart is te zien dat er amper een helling aanwezig is.</t>
  </si>
  <si>
    <t>Door de aanwezigheid van de beek, kunnen we afleiden dat er een vochtgradiënt zal aanwezig zijn in het bestand.</t>
  </si>
  <si>
    <t xml:space="preserve">Doordat het strooisel van alle aanwezige boomsoorten goed is, zal er waarschijnlijk geen gradiënt in zuurtegraad zijn. </t>
  </si>
  <si>
    <t xml:space="preserve">Door de aanwezigheid van de beek, kan er een gradiënt zijn in nutriënten doordat via de beek nautriënten kunnen worden aangevoerd en afgevoerd. </t>
  </si>
  <si>
    <t>alle fases zijn aanwezig in de aanliggende bestanden</t>
  </si>
  <si>
    <t>mits goed beheer kan dit onderhouden worden.</t>
  </si>
  <si>
    <t>In het bestand zijn verschillende leeftijden aanwezig. De struiklaag is echter nog onderontwikkeld</t>
  </si>
  <si>
    <t>mits beheer kan de struiklaag verder worden ontwikkeld.</t>
  </si>
  <si>
    <t>momenteel zijn er 2 boomsoorten in de hoofdetage</t>
  </si>
  <si>
    <t>In de nevenetage zijn er meerdere boomsoorten.</t>
  </si>
  <si>
    <t>mits goed beheer kan deze diversiteit behouden worden tegen de volgende beheercyclus</t>
  </si>
  <si>
    <t>In de onderetage zijn er meerdere boomsoorten.</t>
  </si>
  <si>
    <t xml:space="preserve">De standplaatsgeschiktheid van de hoofboomsoorten is goed. </t>
  </si>
  <si>
    <t>Gezien we niet direct sterke veranderingen verwachten in de abiotische omstandigheden, nemen we aan dat deze boomsoorten standplaatsgeschikt blijven in dit bestand.</t>
  </si>
  <si>
    <r>
      <t>·</t>
    </r>
    <r>
      <rPr>
        <sz val="7"/>
        <color rgb="FF000000"/>
        <rFont val="Times New Roman"/>
        <family val="1"/>
      </rPr>
      <t>       S</t>
    </r>
    <r>
      <rPr>
        <sz val="9.5"/>
        <color rgb="FF000000"/>
        <rFont val="Calibri"/>
        <family val="2"/>
      </rPr>
      <t xml:space="preserve">core 1 is de hoogste score. Het bestand scoort dan goed op dit criterium. </t>
    </r>
  </si>
  <si>
    <r>
      <t>·</t>
    </r>
    <r>
      <rPr>
        <sz val="7"/>
        <color rgb="FF000000"/>
        <rFont val="Times New Roman"/>
        <family val="1"/>
      </rPr>
      <t>       S</t>
    </r>
    <r>
      <rPr>
        <sz val="9.5"/>
        <color rgb="FF000000"/>
        <rFont val="Calibri"/>
        <family val="2"/>
      </rPr>
      <t>core 3 geeft een lage score aan. Het bestand scoort dan slecht op dit criterium</t>
    </r>
    <r>
      <rPr>
        <sz val="9.5"/>
        <color rgb="FF000000"/>
        <rFont val="Symbol"/>
        <family val="1"/>
        <charset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</si>
</sst>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0"/>
      <color rgb="FF000000"/>
      <name val="Arial"/>
    </font>
    <font>
      <b/>
      <sz val="10"/>
      <color theme="1"/>
      <name val="Calibri"/>
      <family val="2"/>
    </font>
    <font>
      <sz val="10"/>
      <color theme="1"/>
      <name val="Arial"/>
      <family val="2"/>
    </font>
    <font>
      <b/>
      <i/>
      <sz val="10"/>
      <color theme="1"/>
      <name val="Calibri"/>
      <family val="2"/>
    </font>
    <font>
      <sz val="10"/>
      <color theme="1"/>
      <name val="Calibri"/>
      <family val="2"/>
    </font>
    <font>
      <sz val="10"/>
      <color rgb="FF000000"/>
      <name val="Calibri"/>
      <family val="2"/>
    </font>
    <font>
      <sz val="10"/>
      <color rgb="FF000000"/>
      <name val="Arial"/>
      <family val="2"/>
    </font>
    <font>
      <sz val="9.5"/>
      <color rgb="FF000000"/>
      <name val="Calibri"/>
      <family val="2"/>
    </font>
    <font>
      <sz val="9"/>
      <color indexed="81"/>
      <name val="Tahoma"/>
      <family val="2"/>
    </font>
    <font>
      <b/>
      <sz val="9"/>
      <color indexed="81"/>
      <name val="Tahoma"/>
      <family val="2"/>
    </font>
    <font>
      <b/>
      <i/>
      <sz val="10"/>
      <color rgb="FF000000"/>
      <name val="Calibri"/>
      <family val="2"/>
    </font>
    <font>
      <sz val="11"/>
      <color rgb="FF000000"/>
      <name val="Calibri"/>
      <family val="2"/>
    </font>
    <font>
      <sz val="18"/>
      <name val="Arial"/>
      <family val="2"/>
    </font>
    <font>
      <b/>
      <sz val="14"/>
      <color rgb="FF000000"/>
      <name val="Calibri"/>
      <family val="2"/>
    </font>
    <font>
      <sz val="11"/>
      <name val="Arial"/>
      <family val="2"/>
    </font>
    <font>
      <sz val="9"/>
      <color rgb="FF000000"/>
      <name val="Calibri"/>
      <family val="2"/>
    </font>
    <font>
      <b/>
      <sz val="10"/>
      <color rgb="FF000000"/>
      <name val="Calibri"/>
      <family val="2"/>
    </font>
    <font>
      <sz val="10"/>
      <name val="Calibri"/>
      <family val="2"/>
    </font>
    <font>
      <sz val="16"/>
      <color rgb="FF000000"/>
      <name val="Calibri"/>
      <family val="2"/>
    </font>
    <font>
      <sz val="16"/>
      <color rgb="FF000000"/>
      <name val="Arial"/>
      <family val="2"/>
    </font>
    <font>
      <sz val="16"/>
      <name val="Arial"/>
      <family val="2"/>
    </font>
    <font>
      <sz val="10"/>
      <color rgb="FF76923C"/>
      <name val="Arial"/>
      <family val="2"/>
    </font>
    <font>
      <b/>
      <sz val="10"/>
      <name val="Calibri"/>
      <family val="2"/>
    </font>
    <font>
      <sz val="10"/>
      <color rgb="FF444444"/>
      <name val="Calibri"/>
      <family val="2"/>
    </font>
    <font>
      <i/>
      <sz val="10"/>
      <color rgb="FF000000"/>
      <name val="Calibri"/>
      <family val="2"/>
    </font>
    <font>
      <b/>
      <i/>
      <sz val="10"/>
      <name val="Calibri"/>
      <family val="2"/>
    </font>
    <font>
      <i/>
      <sz val="10"/>
      <color rgb="FF000000"/>
      <name val="Arial"/>
      <family val="2"/>
    </font>
    <font>
      <u/>
      <sz val="10"/>
      <color theme="10"/>
      <name val="Arial"/>
      <family val="2"/>
    </font>
    <font>
      <b/>
      <sz val="9.5"/>
      <color rgb="FF000000"/>
      <name val="Calibri"/>
      <family val="2"/>
    </font>
    <font>
      <b/>
      <sz val="7"/>
      <color rgb="FF000000"/>
      <name val="Times New Roman"/>
      <family val="1"/>
    </font>
    <font>
      <sz val="7"/>
      <color rgb="FF000000"/>
      <name val="Times New Roman"/>
      <family val="1"/>
    </font>
    <font>
      <i/>
      <sz val="9.5"/>
      <color rgb="FF000000"/>
      <name val="Calibri"/>
      <family val="2"/>
    </font>
    <font>
      <sz val="9.5"/>
      <color rgb="FF000000"/>
      <name val="Symbol"/>
      <family val="1"/>
      <charset val="2"/>
    </font>
    <font>
      <sz val="24"/>
      <color rgb="FF000000"/>
      <name val="Calibri"/>
      <family val="2"/>
    </font>
    <font>
      <sz val="9"/>
      <color rgb="FF000000"/>
      <name val="Segoe UI"/>
      <family val="2"/>
    </font>
    <font>
      <sz val="9.5"/>
      <name val="Calibri"/>
      <family val="2"/>
    </font>
    <font>
      <b/>
      <sz val="10"/>
      <color rgb="FF000000"/>
      <name val="Times New Roman"/>
      <family val="1"/>
    </font>
    <font>
      <sz val="10"/>
      <color rgb="FF000000"/>
      <name val="Symbol"/>
      <family val="1"/>
      <charset val="2"/>
    </font>
    <font>
      <sz val="10"/>
      <color rgb="FF000000"/>
      <name val="Times New Roman"/>
      <family val="1"/>
    </font>
    <font>
      <sz val="8"/>
      <color rgb="FF000000"/>
      <name val="Calibri"/>
      <family val="2"/>
    </font>
    <font>
      <b/>
      <sz val="10"/>
      <color rgb="FF000000"/>
      <name val="Arial"/>
      <family val="2"/>
    </font>
    <font>
      <sz val="10"/>
      <name val="Arial"/>
      <family val="2"/>
    </font>
  </fonts>
  <fills count="24">
    <fill>
      <patternFill patternType="none"/>
    </fill>
    <fill>
      <patternFill patternType="gray125"/>
    </fill>
    <fill>
      <patternFill patternType="solid">
        <fgColor rgb="FFDDD9C3"/>
        <bgColor indexed="64"/>
      </patternFill>
    </fill>
    <fill>
      <patternFill patternType="solid">
        <fgColor rgb="FFEAF1DD"/>
        <bgColor indexed="64"/>
      </patternFill>
    </fill>
    <fill>
      <patternFill patternType="solid">
        <fgColor theme="7" tint="-0.249977111117893"/>
        <bgColor rgb="FFFF00FF"/>
      </patternFill>
    </fill>
    <fill>
      <patternFill patternType="solid">
        <fgColor rgb="FFC7C099"/>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FFC000"/>
        <bgColor indexed="64"/>
      </patternFill>
    </fill>
    <fill>
      <patternFill patternType="solid">
        <fgColor rgb="FFFFD966"/>
        <bgColor indexed="64"/>
      </patternFill>
    </fill>
    <fill>
      <patternFill patternType="solid">
        <fgColor rgb="FFFFF4E7"/>
        <bgColor indexed="64"/>
      </patternFill>
    </fill>
    <fill>
      <patternFill patternType="solid">
        <fgColor rgb="FFFFFFFF"/>
        <bgColor indexed="64"/>
      </patternFill>
    </fill>
    <fill>
      <patternFill patternType="solid">
        <fgColor rgb="FF70AD47"/>
        <bgColor indexed="64"/>
      </patternFill>
    </fill>
    <fill>
      <patternFill patternType="solid">
        <fgColor rgb="FFE2EFDA"/>
        <bgColor indexed="64"/>
      </patternFill>
    </fill>
    <fill>
      <patternFill patternType="solid">
        <fgColor rgb="FFA9D08E"/>
        <bgColor indexed="64"/>
      </patternFill>
    </fill>
    <fill>
      <patternFill patternType="solid">
        <fgColor rgb="FFEAF1DD"/>
        <bgColor rgb="FFFFFFFF"/>
      </patternFill>
    </fill>
    <fill>
      <patternFill patternType="solid">
        <fgColor theme="6" tint="0.59999389629810485"/>
        <bgColor indexed="64"/>
      </patternFill>
    </fill>
    <fill>
      <patternFill patternType="solid">
        <fgColor theme="5"/>
        <bgColor indexed="64"/>
      </patternFill>
    </fill>
    <fill>
      <patternFill patternType="solid">
        <fgColor rgb="FF92D050"/>
        <bgColor indexed="64"/>
      </patternFill>
    </fill>
    <fill>
      <patternFill patternType="solid">
        <fgColor rgb="FF76923C"/>
        <bgColor indexed="64"/>
      </patternFill>
    </fill>
    <fill>
      <patternFill patternType="solid">
        <fgColor rgb="FFFF0000"/>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rgb="FFFFC000"/>
      </left>
      <right style="medium">
        <color rgb="FFFFC000"/>
      </right>
      <top style="medium">
        <color rgb="FFFFC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6" fillId="0" borderId="0"/>
    <xf numFmtId="0" fontId="6" fillId="0" borderId="0"/>
    <xf numFmtId="0" fontId="27" fillId="0" borderId="0" applyNumberFormat="0" applyFill="0" applyBorder="0" applyAlignment="0" applyProtection="0"/>
  </cellStyleXfs>
  <cellXfs count="218">
    <xf numFmtId="0" fontId="0" fillId="0" borderId="0" xfId="0" applyFont="1" applyAlignment="1"/>
    <xf numFmtId="0" fontId="4" fillId="0" borderId="1" xfId="0" applyFont="1" applyBorder="1" applyAlignment="1">
      <alignment vertical="center" wrapText="1"/>
    </xf>
    <xf numFmtId="0" fontId="0" fillId="0" borderId="0" xfId="0"/>
    <xf numFmtId="0" fontId="1" fillId="4" borderId="2" xfId="0" applyFont="1" applyFill="1" applyBorder="1" applyAlignment="1">
      <alignment horizontal="left" vertical="center" wrapText="1"/>
    </xf>
    <xf numFmtId="0" fontId="2" fillId="0" borderId="0" xfId="0" applyFont="1" applyAlignment="1">
      <alignment horizontal="left" vertical="center"/>
    </xf>
    <xf numFmtId="0" fontId="5" fillId="0" borderId="0" xfId="0" applyFont="1"/>
    <xf numFmtId="0" fontId="1" fillId="2" borderId="1" xfId="0" applyFont="1" applyFill="1" applyBorder="1" applyAlignment="1">
      <alignment horizontal="left" vertical="center" wrapText="1"/>
    </xf>
    <xf numFmtId="0" fontId="12" fillId="10" borderId="11" xfId="0" applyFont="1" applyFill="1" applyBorder="1" applyAlignment="1">
      <alignment horizontal="center" wrapText="1"/>
    </xf>
    <xf numFmtId="0" fontId="11" fillId="10" borderId="11" xfId="0" applyFont="1" applyFill="1" applyBorder="1" applyAlignment="1">
      <alignment horizontal="center" wrapText="1" readingOrder="1"/>
    </xf>
    <xf numFmtId="0" fontId="11" fillId="12" borderId="11" xfId="0" applyFont="1" applyFill="1" applyBorder="1" applyAlignment="1">
      <alignment horizontal="left" wrapText="1" readingOrder="1"/>
    </xf>
    <xf numFmtId="0" fontId="12" fillId="12" borderId="11" xfId="0" applyFont="1" applyFill="1" applyBorder="1" applyAlignment="1">
      <alignment wrapText="1"/>
    </xf>
    <xf numFmtId="0" fontId="14" fillId="12" borderId="11" xfId="0" applyFont="1" applyFill="1" applyBorder="1" applyAlignment="1">
      <alignment wrapText="1"/>
    </xf>
    <xf numFmtId="0" fontId="4" fillId="0" borderId="1" xfId="0" applyFont="1" applyBorder="1" applyAlignment="1">
      <alignment horizontal="left" vertical="center" wrapText="1"/>
    </xf>
    <xf numFmtId="0" fontId="19" fillId="0" borderId="0" xfId="0" applyFont="1" applyAlignment="1"/>
    <xf numFmtId="0" fontId="20" fillId="0" borderId="0" xfId="0" applyFont="1" applyAlignment="1">
      <alignment wrapText="1"/>
    </xf>
    <xf numFmtId="0" fontId="18" fillId="16" borderId="0" xfId="0" applyFont="1" applyFill="1" applyAlignment="1">
      <alignment horizontal="left" wrapText="1" readingOrder="1"/>
    </xf>
    <xf numFmtId="0" fontId="6" fillId="0" borderId="0" xfId="0" applyFont="1" applyAlignment="1"/>
    <xf numFmtId="0" fontId="0" fillId="0" borderId="0" xfId="0" applyFont="1" applyAlignment="1">
      <alignment horizontal="left"/>
    </xf>
    <xf numFmtId="0" fontId="21" fillId="5" borderId="0" xfId="0" applyFont="1" applyFill="1" applyAlignment="1">
      <alignment horizontal="left"/>
    </xf>
    <xf numFmtId="0" fontId="21" fillId="5" borderId="0" xfId="0" applyFont="1" applyFill="1" applyAlignment="1"/>
    <xf numFmtId="0" fontId="0" fillId="3" borderId="0" xfId="0" applyFont="1" applyFill="1" applyAlignment="1">
      <alignment horizontal="left"/>
    </xf>
    <xf numFmtId="0" fontId="0" fillId="3" borderId="0" xfId="0" applyFont="1" applyFill="1" applyAlignment="1"/>
    <xf numFmtId="0" fontId="15" fillId="0" borderId="0" xfId="0" applyFont="1" applyBorder="1" applyAlignment="1">
      <alignment horizontal="left" vertical="center" wrapText="1" readingOrder="1"/>
    </xf>
    <xf numFmtId="0" fontId="7" fillId="0" borderId="0" xfId="0" applyFont="1" applyBorder="1" applyAlignment="1">
      <alignment horizontal="left" vertical="center" wrapText="1" readingOrder="1"/>
    </xf>
    <xf numFmtId="0" fontId="4" fillId="0" borderId="1" xfId="0" applyFont="1" applyFill="1" applyBorder="1" applyAlignment="1">
      <alignment horizontal="left" vertical="center" wrapText="1"/>
    </xf>
    <xf numFmtId="0" fontId="17" fillId="0" borderId="1" xfId="0" applyFont="1" applyBorder="1" applyAlignment="1">
      <alignment horizontal="left" vertical="center" wrapText="1"/>
    </xf>
    <xf numFmtId="0" fontId="3" fillId="2" borderId="1" xfId="0" applyFont="1" applyFill="1" applyBorder="1" applyAlignment="1">
      <alignment horizontal="left" vertical="center" wrapText="1"/>
    </xf>
    <xf numFmtId="0" fontId="4" fillId="0" borderId="1" xfId="0" applyFont="1" applyFill="1" applyBorder="1" applyAlignment="1">
      <alignment horizontal="left" vertical="center"/>
    </xf>
    <xf numFmtId="0" fontId="5" fillId="0" borderId="0" xfId="0" applyFont="1" applyAlignment="1"/>
    <xf numFmtId="0" fontId="22" fillId="2" borderId="1" xfId="0" applyFont="1" applyFill="1" applyBorder="1" applyAlignment="1">
      <alignment horizontal="left" vertical="center" wrapText="1"/>
    </xf>
    <xf numFmtId="0" fontId="5" fillId="0" borderId="1" xfId="0" applyFont="1" applyBorder="1" applyAlignment="1">
      <alignment horizontal="left" vertical="center" wrapText="1" readingOrder="1"/>
    </xf>
    <xf numFmtId="0" fontId="17" fillId="3" borderId="1" xfId="0" applyFont="1" applyFill="1" applyBorder="1" applyAlignment="1">
      <alignment horizontal="left" vertical="center" wrapText="1"/>
    </xf>
    <xf numFmtId="0" fontId="17" fillId="0" borderId="1" xfId="0" applyFont="1" applyBorder="1" applyAlignment="1">
      <alignment horizontal="left" vertical="center" wrapText="1" readingOrder="1"/>
    </xf>
    <xf numFmtId="0" fontId="4" fillId="0" borderId="0" xfId="0" applyFont="1" applyAlignment="1">
      <alignment horizontal="left" vertical="center"/>
    </xf>
    <xf numFmtId="0" fontId="16" fillId="9" borderId="1" xfId="0" applyFont="1" applyFill="1" applyBorder="1" applyAlignment="1">
      <alignment wrapText="1"/>
    </xf>
    <xf numFmtId="0" fontId="5" fillId="6" borderId="4" xfId="0" applyFont="1" applyFill="1" applyBorder="1" applyAlignment="1"/>
    <xf numFmtId="0" fontId="4" fillId="6" borderId="7" xfId="0" applyFont="1" applyFill="1" applyBorder="1" applyAlignment="1"/>
    <xf numFmtId="0" fontId="4" fillId="6" borderId="8" xfId="0" applyFont="1" applyFill="1" applyBorder="1" applyAlignment="1"/>
    <xf numFmtId="0" fontId="5" fillId="7" borderId="5" xfId="0" applyFont="1" applyFill="1" applyBorder="1" applyAlignment="1"/>
    <xf numFmtId="0" fontId="5" fillId="7" borderId="0" xfId="0" applyFont="1" applyFill="1" applyBorder="1" applyAlignment="1"/>
    <xf numFmtId="0" fontId="5" fillId="7" borderId="3" xfId="0" applyFont="1" applyFill="1" applyBorder="1" applyAlignment="1"/>
    <xf numFmtId="0" fontId="5" fillId="8" borderId="5" xfId="0" applyFont="1" applyFill="1" applyBorder="1" applyAlignment="1"/>
    <xf numFmtId="0" fontId="5" fillId="9" borderId="6" xfId="0" applyFont="1" applyFill="1" applyBorder="1" applyAlignment="1"/>
    <xf numFmtId="0" fontId="5" fillId="0" borderId="0" xfId="0" applyFont="1" applyAlignment="1">
      <alignment wrapText="1"/>
    </xf>
    <xf numFmtId="0" fontId="23" fillId="0" borderId="0" xfId="0" applyFont="1" applyAlignment="1"/>
    <xf numFmtId="0" fontId="5" fillId="0" borderId="1" xfId="0" applyFont="1" applyBorder="1" applyAlignment="1" applyProtection="1">
      <alignment horizontal="center" vertical="center"/>
    </xf>
    <xf numFmtId="0" fontId="22" fillId="2" borderId="1"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4" fillId="3" borderId="1" xfId="0" applyFont="1" applyFill="1" applyBorder="1" applyAlignment="1" applyProtection="1">
      <alignment horizontal="left" vertical="center" wrapText="1"/>
    </xf>
    <xf numFmtId="0" fontId="17" fillId="3" borderId="1" xfId="0" applyFont="1" applyFill="1" applyBorder="1" applyAlignment="1" applyProtection="1">
      <alignment horizontal="left" vertical="center" wrapText="1"/>
    </xf>
    <xf numFmtId="0" fontId="17" fillId="0" borderId="1" xfId="0" applyFont="1" applyBorder="1" applyAlignment="1" applyProtection="1">
      <alignment horizontal="left" vertical="center" wrapText="1"/>
    </xf>
    <xf numFmtId="0" fontId="5" fillId="0" borderId="5" xfId="0" applyFont="1" applyBorder="1" applyAlignment="1" applyProtection="1">
      <alignment horizontal="center" vertical="center"/>
    </xf>
    <xf numFmtId="0" fontId="5" fillId="0" borderId="0" xfId="0" applyFont="1" applyBorder="1" applyAlignment="1" applyProtection="1">
      <alignment horizontal="left" vertical="center"/>
    </xf>
    <xf numFmtId="0" fontId="5" fillId="0" borderId="0" xfId="0" applyFont="1" applyAlignment="1" applyProtection="1">
      <protection locked="0"/>
    </xf>
    <xf numFmtId="0" fontId="17" fillId="3" borderId="1" xfId="0" applyFont="1" applyFill="1" applyBorder="1" applyAlignment="1" applyProtection="1">
      <alignment horizontal="center" vertical="center" wrapText="1"/>
      <protection locked="0"/>
    </xf>
    <xf numFmtId="0" fontId="4" fillId="3" borderId="1" xfId="2" applyFont="1" applyFill="1" applyBorder="1" applyAlignment="1" applyProtection="1">
      <alignment horizontal="left" vertical="top" wrapText="1"/>
      <protection locked="0"/>
    </xf>
    <xf numFmtId="0" fontId="4" fillId="0" borderId="0" xfId="2" applyFont="1" applyBorder="1" applyAlignment="1" applyProtection="1">
      <alignment horizontal="left" vertical="top" wrapText="1"/>
      <protection locked="0"/>
    </xf>
    <xf numFmtId="0" fontId="17" fillId="0" borderId="1" xfId="0" applyFont="1" applyBorder="1" applyAlignment="1" applyProtection="1">
      <alignment horizontal="center" vertical="center" wrapText="1"/>
      <protection locked="0"/>
    </xf>
    <xf numFmtId="0" fontId="5" fillId="0" borderId="1" xfId="2" applyFont="1" applyBorder="1" applyAlignment="1" applyProtection="1">
      <alignment horizontal="left" vertical="top" wrapText="1"/>
      <protection locked="0"/>
    </xf>
    <xf numFmtId="0" fontId="5" fillId="0" borderId="0" xfId="2" applyFont="1" applyBorder="1" applyAlignment="1" applyProtection="1">
      <alignment horizontal="left" vertical="top" wrapText="1"/>
      <protection locked="0"/>
    </xf>
    <xf numFmtId="0" fontId="5" fillId="0" borderId="0" xfId="0" applyFont="1" applyBorder="1" applyAlignment="1" applyProtection="1">
      <protection locked="0"/>
    </xf>
    <xf numFmtId="0" fontId="4" fillId="0" borderId="1" xfId="2" applyFont="1" applyBorder="1" applyAlignment="1" applyProtection="1">
      <alignment horizontal="left" vertical="top" wrapText="1"/>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left" vertical="center"/>
      <protection locked="0"/>
    </xf>
    <xf numFmtId="0" fontId="17" fillId="0" borderId="1" xfId="0" applyFont="1" applyFill="1" applyBorder="1" applyAlignment="1" applyProtection="1">
      <alignment horizontal="left" vertical="center" wrapText="1"/>
    </xf>
    <xf numFmtId="0" fontId="5" fillId="0" borderId="0" xfId="0" applyFont="1" applyAlignment="1" applyProtection="1">
      <alignment horizontal="left" vertical="center"/>
    </xf>
    <xf numFmtId="0" fontId="1" fillId="4" borderId="2" xfId="0" applyFont="1" applyFill="1" applyBorder="1" applyAlignment="1" applyProtection="1">
      <alignment horizontal="left" vertical="center" wrapText="1"/>
    </xf>
    <xf numFmtId="0" fontId="22"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left" vertical="center" wrapText="1"/>
    </xf>
    <xf numFmtId="0" fontId="17" fillId="3" borderId="1" xfId="0" applyFont="1" applyFill="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wrapText="1"/>
      <protection locked="0"/>
    </xf>
    <xf numFmtId="0" fontId="4" fillId="2" borderId="1" xfId="0" applyFont="1" applyFill="1" applyBorder="1" applyAlignment="1">
      <alignment horizontal="left" vertical="center"/>
    </xf>
    <xf numFmtId="0" fontId="18" fillId="0" borderId="0" xfId="0" applyFont="1" applyAlignment="1">
      <alignment horizontal="center" wrapText="1" readingOrder="1"/>
    </xf>
    <xf numFmtId="0" fontId="18" fillId="15" borderId="0" xfId="0" applyFont="1" applyFill="1" applyAlignment="1">
      <alignment horizontal="left" wrapText="1" readingOrder="1"/>
    </xf>
    <xf numFmtId="0" fontId="5" fillId="0" borderId="1" xfId="0" applyFont="1" applyBorder="1" applyAlignment="1">
      <alignment horizontal="center" vertical="center" textRotation="90" wrapText="1"/>
    </xf>
    <xf numFmtId="2" fontId="16" fillId="4" borderId="2" xfId="0" applyNumberFormat="1" applyFont="1" applyFill="1" applyBorder="1" applyAlignment="1" applyProtection="1">
      <alignment horizontal="center" vertical="center"/>
    </xf>
    <xf numFmtId="2" fontId="16" fillId="4" borderId="2" xfId="0" applyNumberFormat="1" applyFont="1" applyFill="1" applyBorder="1" applyAlignment="1">
      <alignment horizontal="center" vertical="center"/>
    </xf>
    <xf numFmtId="0" fontId="3" fillId="2" borderId="1" xfId="2" applyFont="1" applyFill="1" applyBorder="1" applyAlignment="1">
      <alignment horizontal="left" vertical="center" wrapText="1"/>
    </xf>
    <xf numFmtId="0" fontId="10" fillId="2" borderId="1" xfId="0" applyFont="1" applyFill="1" applyBorder="1" applyAlignment="1">
      <alignment horizontal="left" vertical="center"/>
    </xf>
    <xf numFmtId="0" fontId="5" fillId="3" borderId="1" xfId="0" applyFont="1" applyFill="1" applyBorder="1" applyAlignment="1">
      <alignment horizontal="left" vertical="center" wrapText="1"/>
    </xf>
    <xf numFmtId="0" fontId="0" fillId="0" borderId="0" xfId="0" applyAlignment="1">
      <alignment horizontal="left" vertical="center"/>
    </xf>
    <xf numFmtId="0" fontId="5" fillId="13" borderId="1" xfId="2" applyFont="1" applyFill="1" applyBorder="1" applyAlignment="1">
      <alignment horizontal="left" vertical="center" wrapText="1"/>
    </xf>
    <xf numFmtId="0" fontId="5" fillId="0" borderId="1" xfId="0" applyFont="1" applyFill="1" applyBorder="1" applyAlignment="1">
      <alignment horizontal="left" vertical="center"/>
    </xf>
    <xf numFmtId="0" fontId="4" fillId="0" borderId="1" xfId="2" applyFont="1" applyBorder="1" applyAlignment="1">
      <alignment horizontal="left" vertical="center" wrapText="1"/>
    </xf>
    <xf numFmtId="0" fontId="5" fillId="0" borderId="0" xfId="0" applyFont="1" applyAlignment="1">
      <alignment horizontal="left" vertical="center"/>
    </xf>
    <xf numFmtId="0" fontId="0" fillId="0" borderId="0" xfId="0" applyFont="1" applyAlignment="1">
      <alignment horizontal="left"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0" borderId="0" xfId="0" applyAlignment="1">
      <alignment horizontal="center" vertical="center"/>
    </xf>
    <xf numFmtId="0" fontId="10" fillId="2" borderId="1"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1" xfId="0" applyFont="1" applyFill="1" applyBorder="1" applyAlignment="1" applyProtection="1">
      <alignment horizontal="left" vertical="center" wrapText="1"/>
    </xf>
    <xf numFmtId="0" fontId="17" fillId="19" borderId="1" xfId="0" applyFont="1" applyFill="1" applyBorder="1" applyAlignment="1" applyProtection="1">
      <alignment horizontal="center" vertical="center" wrapText="1"/>
      <protection locked="0"/>
    </xf>
    <xf numFmtId="0" fontId="17" fillId="19" borderId="1" xfId="0" quotePrefix="1" applyFont="1" applyFill="1" applyBorder="1" applyAlignment="1" applyProtection="1">
      <alignment horizontal="center" vertical="center" wrapText="1"/>
      <protection locked="0"/>
    </xf>
    <xf numFmtId="2" fontId="5" fillId="8" borderId="0" xfId="0" applyNumberFormat="1" applyFont="1" applyFill="1" applyBorder="1" applyAlignment="1"/>
    <xf numFmtId="2" fontId="5" fillId="8" borderId="3" xfId="0" applyNumberFormat="1" applyFont="1" applyFill="1" applyBorder="1" applyAlignment="1"/>
    <xf numFmtId="2" fontId="5" fillId="9" borderId="9" xfId="0" applyNumberFormat="1" applyFont="1" applyFill="1" applyBorder="1" applyAlignment="1"/>
    <xf numFmtId="2" fontId="5" fillId="9" borderId="10" xfId="0" applyNumberFormat="1" applyFont="1" applyFill="1" applyBorder="1" applyAlignment="1"/>
    <xf numFmtId="0" fontId="24" fillId="0" borderId="1" xfId="0" applyFont="1" applyBorder="1" applyAlignment="1">
      <alignment horizontal="center" vertical="center"/>
    </xf>
    <xf numFmtId="0" fontId="25" fillId="2" borderId="1" xfId="0" applyFont="1" applyFill="1" applyBorder="1" applyAlignment="1">
      <alignment horizontal="left" vertical="center" wrapText="1"/>
    </xf>
    <xf numFmtId="0" fontId="26" fillId="0" borderId="0" xfId="0" applyFont="1"/>
    <xf numFmtId="0" fontId="24" fillId="0" borderId="1" xfId="0" applyFont="1" applyBorder="1" applyProtection="1"/>
    <xf numFmtId="0" fontId="25" fillId="2" borderId="1" xfId="0" applyFont="1" applyFill="1" applyBorder="1" applyAlignment="1" applyProtection="1">
      <alignment horizontal="left" vertical="center" wrapText="1"/>
    </xf>
    <xf numFmtId="0" fontId="24" fillId="0" borderId="0" xfId="0" applyFont="1" applyProtection="1">
      <protection locked="0"/>
    </xf>
    <xf numFmtId="0" fontId="5" fillId="19" borderId="0" xfId="0" applyFont="1" applyFill="1" applyAlignment="1">
      <alignment horizontal="center" vertical="center"/>
    </xf>
    <xf numFmtId="0" fontId="5" fillId="19" borderId="0" xfId="0" applyFont="1" applyFill="1" applyAlignment="1">
      <alignment horizontal="left" vertical="center" wrapText="1"/>
    </xf>
    <xf numFmtId="0" fontId="5" fillId="19" borderId="0" xfId="0" quotePrefix="1" applyFont="1" applyFill="1" applyAlignment="1">
      <alignment horizontal="left" vertical="center" wrapText="1"/>
    </xf>
    <xf numFmtId="0" fontId="33" fillId="21" borderId="0" xfId="0" applyFont="1" applyFill="1" applyBorder="1" applyAlignment="1">
      <alignment wrapText="1"/>
    </xf>
    <xf numFmtId="0" fontId="0" fillId="21" borderId="0" xfId="0" applyFont="1" applyFill="1" applyBorder="1" applyAlignment="1"/>
    <xf numFmtId="0" fontId="27" fillId="0" borderId="0" xfId="3" applyBorder="1" applyAlignment="1">
      <alignment wrapText="1"/>
    </xf>
    <xf numFmtId="0" fontId="0" fillId="0" borderId="0" xfId="0" applyFont="1" applyBorder="1" applyAlignment="1"/>
    <xf numFmtId="0" fontId="27" fillId="20" borderId="0" xfId="3" applyFill="1" applyBorder="1" applyAlignment="1">
      <alignment horizontal="left" vertical="center" wrapText="1"/>
    </xf>
    <xf numFmtId="0" fontId="0" fillId="20" borderId="0" xfId="0" applyFont="1" applyFill="1" applyBorder="1" applyAlignment="1"/>
    <xf numFmtId="0" fontId="27" fillId="20" borderId="0" xfId="3" applyFill="1" applyBorder="1" applyAlignment="1">
      <alignment horizontal="justify" vertical="center" wrapText="1"/>
    </xf>
    <xf numFmtId="0" fontId="16" fillId="0" borderId="0" xfId="0" applyFont="1" applyFill="1" applyBorder="1" applyAlignment="1">
      <alignment horizontal="left" vertical="center" wrapText="1"/>
    </xf>
    <xf numFmtId="0" fontId="0" fillId="0" borderId="0" xfId="0" applyFont="1" applyFill="1" applyBorder="1" applyAlignment="1"/>
    <xf numFmtId="0" fontId="16" fillId="20" borderId="0" xfId="0" applyFont="1" applyFill="1" applyBorder="1" applyAlignment="1">
      <alignment horizontal="left" vertical="center" wrapText="1"/>
    </xf>
    <xf numFmtId="0" fontId="7" fillId="0" borderId="0" xfId="0" applyFont="1" applyBorder="1" applyAlignment="1">
      <alignment horizontal="justify" vertical="center" wrapText="1"/>
    </xf>
    <xf numFmtId="0" fontId="7" fillId="0" borderId="0" xfId="0" applyFont="1" applyBorder="1" applyAlignment="1">
      <alignment vertical="center" wrapText="1"/>
    </xf>
    <xf numFmtId="0" fontId="16" fillId="20" borderId="0"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0" fillId="3" borderId="0" xfId="0" applyFont="1" applyFill="1" applyBorder="1" applyAlignment="1"/>
    <xf numFmtId="0" fontId="5" fillId="0" borderId="0" xfId="0" applyFont="1" applyBorder="1" applyAlignment="1">
      <alignment horizontal="justify" vertical="center" wrapText="1"/>
    </xf>
    <xf numFmtId="0" fontId="16" fillId="0" borderId="0" xfId="0" applyFont="1" applyBorder="1" applyAlignment="1">
      <alignment horizontal="justify" vertical="center" wrapText="1"/>
    </xf>
    <xf numFmtId="0" fontId="32" fillId="0" borderId="0" xfId="0" applyFont="1" applyBorder="1" applyAlignment="1">
      <alignment horizontal="justify" vertical="center" wrapText="1"/>
    </xf>
    <xf numFmtId="0" fontId="16" fillId="5" borderId="0" xfId="0" applyFont="1" applyFill="1" applyBorder="1" applyAlignment="1">
      <alignment horizontal="justify" vertical="center" wrapText="1"/>
    </xf>
    <xf numFmtId="0" fontId="0" fillId="5" borderId="0" xfId="0" applyFont="1" applyFill="1" applyBorder="1" applyAlignment="1"/>
    <xf numFmtId="0" fontId="6" fillId="0" borderId="0" xfId="0" applyFont="1" applyFill="1" applyBorder="1" applyAlignment="1"/>
    <xf numFmtId="0" fontId="34" fillId="0" borderId="0" xfId="0" applyFont="1" applyBorder="1" applyAlignment="1">
      <alignment vertical="center" wrapText="1"/>
    </xf>
    <xf numFmtId="0" fontId="7" fillId="19" borderId="0" xfId="0" applyFont="1" applyFill="1" applyBorder="1" applyAlignment="1">
      <alignment horizontal="justify" vertical="center" wrapText="1"/>
    </xf>
    <xf numFmtId="0" fontId="5" fillId="0" borderId="0" xfId="0" applyFont="1" applyBorder="1" applyAlignment="1">
      <alignment wrapText="1"/>
    </xf>
    <xf numFmtId="0" fontId="39" fillId="0" borderId="0" xfId="0" applyFont="1" applyBorder="1" applyAlignment="1"/>
    <xf numFmtId="0" fontId="16" fillId="0" borderId="0" xfId="0" applyFont="1" applyBorder="1" applyAlignment="1">
      <alignment horizontal="left" vertical="center" wrapText="1"/>
    </xf>
    <xf numFmtId="0" fontId="5" fillId="0" borderId="0" xfId="0" applyFont="1" applyBorder="1" applyAlignment="1">
      <alignment vertical="center" wrapText="1"/>
    </xf>
    <xf numFmtId="0" fontId="37" fillId="0" borderId="0" xfId="0" applyFont="1" applyBorder="1" applyAlignment="1">
      <alignment horizontal="left" vertical="center" wrapText="1"/>
    </xf>
    <xf numFmtId="0" fontId="5" fillId="0" borderId="0" xfId="0" applyFont="1" applyBorder="1" applyAlignment="1">
      <alignment horizontal="left" vertical="center" wrapText="1"/>
    </xf>
    <xf numFmtId="0" fontId="37" fillId="0" borderId="0" xfId="0" applyFont="1" applyBorder="1" applyAlignment="1">
      <alignment horizontal="justify" vertical="center" wrapText="1"/>
    </xf>
    <xf numFmtId="0" fontId="32" fillId="0" borderId="0" xfId="0" applyFont="1" applyBorder="1" applyAlignment="1">
      <alignment horizontal="left" vertical="center" wrapText="1"/>
    </xf>
    <xf numFmtId="0" fontId="7" fillId="0" borderId="0" xfId="0" applyFont="1" applyBorder="1" applyAlignment="1">
      <alignment horizontal="left" vertical="center" wrapText="1"/>
    </xf>
    <xf numFmtId="0" fontId="27" fillId="0" borderId="0" xfId="3" applyBorder="1" applyAlignment="1">
      <alignment horizontal="justify" vertical="center" wrapText="1"/>
    </xf>
    <xf numFmtId="0" fontId="27" fillId="0" borderId="0" xfId="3" applyBorder="1" applyAlignment="1">
      <alignment vertical="center" wrapText="1"/>
    </xf>
    <xf numFmtId="0" fontId="0" fillId="0" borderId="0" xfId="0" applyFont="1" applyBorder="1" applyAlignment="1">
      <alignment wrapText="1"/>
    </xf>
    <xf numFmtId="0" fontId="16" fillId="2" borderId="1" xfId="0" applyFont="1" applyFill="1" applyBorder="1" applyAlignment="1">
      <alignment vertical="top" wrapText="1"/>
    </xf>
    <xf numFmtId="0" fontId="10" fillId="2" borderId="1" xfId="0" applyFont="1" applyFill="1" applyBorder="1" applyAlignment="1" applyProtection="1">
      <alignment vertical="top"/>
    </xf>
    <xf numFmtId="0" fontId="5" fillId="0" borderId="1" xfId="0" applyFont="1" applyBorder="1" applyAlignment="1" applyProtection="1">
      <alignment vertical="top" wrapText="1"/>
      <protection locked="0"/>
    </xf>
    <xf numFmtId="0" fontId="5" fillId="3" borderId="1" xfId="0" applyFont="1" applyFill="1" applyBorder="1" applyAlignment="1" applyProtection="1">
      <alignment vertical="top" wrapText="1"/>
      <protection locked="0"/>
    </xf>
    <xf numFmtId="0" fontId="5" fillId="0" borderId="0" xfId="0" applyFont="1" applyAlignment="1">
      <alignment vertical="top"/>
    </xf>
    <xf numFmtId="0" fontId="1" fillId="2" borderId="1" xfId="0" applyFont="1" applyFill="1" applyBorder="1" applyAlignment="1" applyProtection="1">
      <alignment horizontal="left" vertical="center" wrapText="1"/>
    </xf>
    <xf numFmtId="0" fontId="4" fillId="0" borderId="1" xfId="0" quotePrefix="1" applyFont="1" applyBorder="1" applyAlignment="1" applyProtection="1">
      <alignment horizontal="left" vertical="center" wrapText="1"/>
    </xf>
    <xf numFmtId="0" fontId="4" fillId="0" borderId="1" xfId="0" quotePrefix="1" applyFont="1" applyBorder="1" applyAlignment="1">
      <alignment horizontal="left" vertical="center" wrapText="1"/>
    </xf>
    <xf numFmtId="0" fontId="5" fillId="0" borderId="1" xfId="0" quotePrefix="1" applyFont="1" applyBorder="1" applyAlignment="1" applyProtection="1">
      <alignment horizontal="left" vertical="center" wrapText="1"/>
    </xf>
    <xf numFmtId="0" fontId="17" fillId="0" borderId="1" xfId="0" applyFont="1" applyFill="1" applyBorder="1" applyAlignment="1" applyProtection="1">
      <alignment horizontal="center" vertical="center" wrapText="1"/>
      <protection locked="0"/>
    </xf>
    <xf numFmtId="0" fontId="17" fillId="22" borderId="1" xfId="0" applyFont="1" applyFill="1" applyBorder="1" applyAlignment="1" applyProtection="1">
      <alignment horizontal="center" vertical="center" wrapText="1"/>
      <protection locked="0"/>
    </xf>
    <xf numFmtId="2" fontId="17" fillId="9" borderId="1" xfId="0" applyNumberFormat="1" applyFont="1" applyFill="1" applyBorder="1" applyAlignment="1" applyProtection="1">
      <alignment horizontal="center" vertical="center" wrapText="1"/>
      <protection locked="0"/>
    </xf>
    <xf numFmtId="0" fontId="17" fillId="0" borderId="1" xfId="0" quotePrefix="1" applyFont="1" applyFill="1" applyBorder="1" applyAlignment="1" applyProtection="1">
      <alignment horizontal="left" vertical="center" wrapText="1"/>
    </xf>
    <xf numFmtId="0" fontId="4" fillId="0" borderId="1" xfId="2" quotePrefix="1" applyFont="1" applyFill="1" applyBorder="1" applyAlignment="1" applyProtection="1">
      <alignment horizontal="left" vertical="center" wrapText="1"/>
    </xf>
    <xf numFmtId="0" fontId="5" fillId="0" borderId="1" xfId="0" quotePrefix="1" applyFont="1" applyBorder="1" applyAlignment="1">
      <alignment horizontal="left" vertical="center" wrapText="1"/>
    </xf>
    <xf numFmtId="0" fontId="17" fillId="3" borderId="1" xfId="0" quotePrefix="1" applyFont="1" applyFill="1" applyBorder="1" applyAlignment="1" applyProtection="1">
      <alignment horizontal="left" vertical="center" wrapText="1"/>
    </xf>
    <xf numFmtId="0" fontId="17" fillId="3" borderId="1" xfId="0" quotePrefix="1" applyFont="1" applyFill="1" applyBorder="1" applyAlignment="1">
      <alignment horizontal="left" vertical="center" wrapText="1"/>
    </xf>
    <xf numFmtId="0" fontId="17" fillId="3" borderId="1" xfId="2" applyFont="1" applyFill="1" applyBorder="1" applyAlignment="1">
      <alignment horizontal="left" vertical="center" wrapText="1"/>
    </xf>
    <xf numFmtId="0" fontId="17" fillId="19" borderId="0" xfId="0" applyFont="1" applyFill="1" applyAlignment="1">
      <alignment horizontal="left" vertical="center" wrapText="1"/>
    </xf>
    <xf numFmtId="0" fontId="17" fillId="17" borderId="1" xfId="0" applyFont="1" applyFill="1" applyBorder="1" applyAlignment="1">
      <alignment horizontal="left" vertical="center" wrapText="1"/>
    </xf>
    <xf numFmtId="0" fontId="4" fillId="3" borderId="1" xfId="0" quotePrefix="1" applyFont="1" applyFill="1" applyBorder="1" applyAlignment="1">
      <alignment horizontal="left" vertical="center" wrapText="1"/>
    </xf>
    <xf numFmtId="0" fontId="6" fillId="23" borderId="0" xfId="0" applyFont="1" applyFill="1" applyAlignment="1"/>
    <xf numFmtId="0" fontId="0" fillId="23" borderId="0" xfId="0" applyFont="1" applyFill="1" applyAlignment="1"/>
    <xf numFmtId="0" fontId="6" fillId="0" borderId="0" xfId="0" applyFont="1" applyAlignment="1">
      <alignment wrapText="1"/>
    </xf>
    <xf numFmtId="0" fontId="6" fillId="0" borderId="0" xfId="0" quotePrefix="1" applyFont="1" applyAlignment="1"/>
    <xf numFmtId="0" fontId="27" fillId="0" borderId="0" xfId="3" quotePrefix="1" applyAlignment="1"/>
    <xf numFmtId="0" fontId="6" fillId="6" borderId="0" xfId="0" applyFont="1" applyFill="1" applyAlignment="1"/>
    <xf numFmtId="0" fontId="0" fillId="6" borderId="0" xfId="0" applyFont="1" applyFill="1" applyAlignment="1"/>
    <xf numFmtId="0" fontId="0" fillId="0" borderId="0" xfId="0" applyFont="1" applyFill="1" applyAlignment="1"/>
    <xf numFmtId="0" fontId="6" fillId="0" borderId="0" xfId="0" quotePrefix="1" applyFont="1" applyFill="1" applyAlignment="1">
      <alignment wrapText="1"/>
    </xf>
    <xf numFmtId="0" fontId="6" fillId="0" borderId="0" xfId="0" quotePrefix="1" applyFont="1" applyAlignment="1">
      <alignment wrapText="1"/>
    </xf>
    <xf numFmtId="0" fontId="6" fillId="3" borderId="0" xfId="0" quotePrefix="1" applyFont="1" applyFill="1" applyAlignment="1">
      <alignment wrapText="1"/>
    </xf>
    <xf numFmtId="0" fontId="26" fillId="0" borderId="0" xfId="0" applyFont="1" applyAlignment="1">
      <alignment wrapText="1"/>
    </xf>
    <xf numFmtId="0" fontId="26" fillId="0" borderId="0" xfId="0" applyFont="1" applyAlignment="1"/>
    <xf numFmtId="0" fontId="16" fillId="2" borderId="1" xfId="0" applyFont="1" applyFill="1" applyBorder="1" applyAlignment="1" applyProtection="1">
      <alignment vertical="top" wrapText="1"/>
    </xf>
    <xf numFmtId="0" fontId="5" fillId="3" borderId="0" xfId="0" applyFont="1" applyFill="1" applyAlignment="1" applyProtection="1">
      <alignment vertical="top" wrapText="1"/>
      <protection locked="0"/>
    </xf>
    <xf numFmtId="0" fontId="5" fillId="0" borderId="0" xfId="0" applyFont="1" applyAlignment="1" applyProtection="1">
      <alignment vertical="top"/>
      <protection locked="0"/>
    </xf>
    <xf numFmtId="0" fontId="17" fillId="0" borderId="1" xfId="0" applyFont="1" applyFill="1" applyBorder="1" applyAlignment="1">
      <alignment horizontal="left" vertical="center"/>
    </xf>
    <xf numFmtId="0" fontId="17" fillId="0" borderId="0" xfId="0" applyFont="1" applyBorder="1" applyAlignment="1" applyProtection="1">
      <alignment horizontal="left" vertical="center"/>
    </xf>
    <xf numFmtId="0" fontId="17" fillId="0" borderId="0" xfId="0" applyFont="1" applyAlignment="1" applyProtection="1">
      <alignment horizontal="center" vertical="center"/>
      <protection locked="0"/>
    </xf>
    <xf numFmtId="0" fontId="17" fillId="0" borderId="1" xfId="0" applyFont="1" applyBorder="1" applyAlignment="1">
      <alignment horizontal="center" vertical="center" textRotation="90" wrapText="1"/>
    </xf>
    <xf numFmtId="0" fontId="17" fillId="0" borderId="0" xfId="0" applyFont="1" applyAlignment="1">
      <alignment horizontal="center" vertical="center"/>
    </xf>
    <xf numFmtId="0" fontId="17" fillId="0" borderId="0" xfId="0" applyFont="1" applyAlignment="1">
      <alignment horizontal="left" vertical="center"/>
    </xf>
    <xf numFmtId="0" fontId="41" fillId="0" borderId="0" xfId="0" applyFont="1" applyAlignment="1">
      <alignment horizontal="center" vertical="center"/>
    </xf>
    <xf numFmtId="0" fontId="41" fillId="0" borderId="0" xfId="0" applyFont="1" applyAlignment="1">
      <alignment horizontal="left" vertical="center"/>
    </xf>
    <xf numFmtId="0" fontId="41" fillId="0" borderId="0" xfId="0" applyFont="1"/>
    <xf numFmtId="0" fontId="1" fillId="2" borderId="1" xfId="0" applyFont="1" applyFill="1" applyBorder="1" applyAlignment="1" applyProtection="1">
      <alignment horizontal="left" vertical="center" wrapText="1"/>
    </xf>
    <xf numFmtId="0" fontId="5" fillId="0" borderId="1" xfId="0" applyFont="1" applyBorder="1" applyAlignment="1" applyProtection="1">
      <alignment horizontal="center" vertical="center" textRotation="90" wrapText="1"/>
    </xf>
    <xf numFmtId="0" fontId="5" fillId="0" borderId="1" xfId="0" applyFont="1" applyBorder="1" applyAlignment="1" applyProtection="1">
      <alignment horizontal="center" vertical="center" textRotation="90"/>
    </xf>
    <xf numFmtId="0" fontId="5" fillId="0" borderId="1" xfId="0" applyFont="1" applyBorder="1" applyAlignment="1">
      <alignment horizontal="center" vertical="center" textRotation="90" wrapText="1"/>
    </xf>
    <xf numFmtId="0" fontId="5" fillId="0" borderId="1" xfId="0" applyFont="1" applyBorder="1" applyAlignment="1">
      <alignment horizontal="center" vertical="center" textRotation="90"/>
    </xf>
    <xf numFmtId="0" fontId="5" fillId="0" borderId="15" xfId="0" applyFont="1" applyBorder="1" applyAlignment="1">
      <alignment horizontal="center" vertical="center" textRotation="90" wrapText="1"/>
    </xf>
    <xf numFmtId="0" fontId="5" fillId="0" borderId="16" xfId="0" applyFont="1" applyBorder="1" applyAlignment="1">
      <alignment horizontal="center" vertical="center" textRotation="90" wrapText="1"/>
    </xf>
    <xf numFmtId="0" fontId="5" fillId="0" borderId="17" xfId="0" applyFont="1" applyBorder="1" applyAlignment="1">
      <alignment horizontal="center" vertical="center" textRotation="90" wrapText="1"/>
    </xf>
    <xf numFmtId="0" fontId="17" fillId="0" borderId="1" xfId="0" applyFont="1" applyBorder="1" applyAlignment="1">
      <alignment horizontal="center" vertical="center" textRotation="90"/>
    </xf>
    <xf numFmtId="0" fontId="17" fillId="0" borderId="15" xfId="0" applyFont="1" applyBorder="1" applyAlignment="1">
      <alignment horizontal="center" vertical="center" textRotation="90" wrapText="1"/>
    </xf>
    <xf numFmtId="0" fontId="17" fillId="0" borderId="16" xfId="0" applyFont="1" applyBorder="1" applyAlignment="1">
      <alignment horizontal="center" vertical="center" textRotation="90" wrapText="1"/>
    </xf>
    <xf numFmtId="0" fontId="17" fillId="0" borderId="17" xfId="0" applyFont="1" applyBorder="1" applyAlignment="1">
      <alignment horizontal="center" vertical="center" textRotation="90" wrapText="1"/>
    </xf>
    <xf numFmtId="0" fontId="17" fillId="0" borderId="1" xfId="0" applyFont="1" applyBorder="1" applyAlignment="1">
      <alignment horizontal="center" vertical="center" textRotation="90" wrapText="1"/>
    </xf>
    <xf numFmtId="0" fontId="18" fillId="0" borderId="0" xfId="0" applyFont="1" applyAlignment="1">
      <alignment horizontal="center" wrapText="1" readingOrder="1"/>
    </xf>
    <xf numFmtId="0" fontId="18" fillId="14" borderId="0" xfId="0" applyFont="1" applyFill="1" applyAlignment="1">
      <alignment horizontal="left" wrapText="1" readingOrder="1"/>
    </xf>
    <xf numFmtId="0" fontId="18" fillId="15" borderId="0" xfId="0" applyFont="1" applyFill="1" applyAlignment="1">
      <alignment horizontal="left" wrapText="1" readingOrder="1"/>
    </xf>
    <xf numFmtId="0" fontId="13" fillId="11" borderId="12" xfId="0" applyFont="1" applyFill="1" applyBorder="1" applyAlignment="1">
      <alignment horizontal="left" wrapText="1" readingOrder="1"/>
    </xf>
    <xf numFmtId="0" fontId="13" fillId="11" borderId="13" xfId="0" applyFont="1" applyFill="1" applyBorder="1" applyAlignment="1">
      <alignment horizontal="left" wrapText="1" readingOrder="1"/>
    </xf>
    <xf numFmtId="0" fontId="13" fillId="11" borderId="14" xfId="0" applyFont="1" applyFill="1" applyBorder="1" applyAlignment="1">
      <alignment horizontal="left" wrapText="1" readingOrder="1"/>
    </xf>
    <xf numFmtId="0" fontId="11" fillId="18" borderId="12" xfId="0" applyFont="1" applyFill="1" applyBorder="1" applyAlignment="1">
      <alignment horizontal="left" wrapText="1" readingOrder="1"/>
    </xf>
    <xf numFmtId="0" fontId="11" fillId="18" borderId="13" xfId="0" applyFont="1" applyFill="1" applyBorder="1" applyAlignment="1">
      <alignment horizontal="left" wrapText="1" readingOrder="1"/>
    </xf>
    <xf numFmtId="0" fontId="11" fillId="18" borderId="14" xfId="0" applyFont="1" applyFill="1" applyBorder="1" applyAlignment="1">
      <alignment horizontal="left" wrapText="1" readingOrder="1"/>
    </xf>
    <xf numFmtId="0" fontId="16" fillId="5" borderId="0" xfId="0" applyFont="1" applyFill="1" applyAlignment="1">
      <alignment horizontal="justify" vertical="center" wrapText="1"/>
    </xf>
    <xf numFmtId="0" fontId="5" fillId="0" borderId="0" xfId="0" applyFont="1" applyAlignment="1">
      <alignment horizontal="justify" vertical="center" wrapText="1"/>
    </xf>
    <xf numFmtId="0" fontId="16" fillId="0" borderId="0" xfId="0" applyFont="1" applyAlignment="1">
      <alignment horizontal="justify" vertical="center" wrapText="1"/>
    </xf>
    <xf numFmtId="0" fontId="7" fillId="0" borderId="0" xfId="0" applyFont="1" applyAlignment="1">
      <alignment horizontal="justify" vertical="center" wrapText="1"/>
    </xf>
    <xf numFmtId="0" fontId="32" fillId="0" borderId="0" xfId="0" applyFont="1" applyAlignment="1">
      <alignment horizontal="justify" vertical="center" wrapText="1"/>
    </xf>
  </cellXfs>
  <cellStyles count="4">
    <cellStyle name="Hyperlink" xfId="3" builtinId="8"/>
    <cellStyle name="Standaard" xfId="0" builtinId="0"/>
    <cellStyle name="Standaard 2" xfId="2" xr:uid="{8A0B54C5-F4BB-43EF-BFAA-A45F46891FFD}"/>
    <cellStyle name="Standaard 3" xfId="1" xr:uid="{C69A46D2-09F9-4AEC-B55B-512B4418F505}"/>
  </cellStyles>
  <dxfs count="5">
    <dxf>
      <font>
        <color theme="7"/>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AF1DD"/>
      <color rgb="FFC7C099"/>
      <color rgb="FF76923C"/>
      <color rgb="FFDDD9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title>
      <c:tx>
        <c:rich>
          <a:bodyPr/>
          <a:lstStyle/>
          <a:p>
            <a:pPr>
              <a:defRPr/>
            </a:pPr>
            <a:r>
              <a:rPr lang="nl-BE" sz="2400"/>
              <a:t>Klimaatkwetsbaarheid</a:t>
            </a:r>
          </a:p>
        </c:rich>
      </c:tx>
      <c:overlay val="0"/>
    </c:title>
    <c:autoTitleDeleted val="0"/>
    <c:plotArea>
      <c:layout>
        <c:manualLayout>
          <c:layoutTarget val="inner"/>
          <c:xMode val="edge"/>
          <c:yMode val="edge"/>
          <c:x val="0.19952566883246997"/>
          <c:y val="0.13447684027830958"/>
          <c:w val="0.53922757449436465"/>
          <c:h val="0.71748610264590928"/>
        </c:manualLayout>
      </c:layout>
      <c:scatterChart>
        <c:scatterStyle val="lineMarker"/>
        <c:varyColors val="0"/>
        <c:ser>
          <c:idx val="1"/>
          <c:order val="0"/>
          <c:tx>
            <c:v>actuele score</c:v>
          </c:tx>
          <c:spPr>
            <a:ln w="19050">
              <a:noFill/>
            </a:ln>
          </c:spPr>
          <c:marker>
            <c:symbol val="diamond"/>
            <c:size val="13"/>
          </c:marker>
          <c:xVal>
            <c:numRef>
              <c:f>Klimaatkwetsbaarheid!$L$23</c:f>
              <c:numCache>
                <c:formatCode>0.00</c:formatCode>
                <c:ptCount val="1"/>
                <c:pt idx="0">
                  <c:v>1.5333333333333334</c:v>
                </c:pt>
              </c:numCache>
            </c:numRef>
          </c:xVal>
          <c:yVal>
            <c:numRef>
              <c:f>Klimaatkwetsbaarheid!$M$23</c:f>
              <c:numCache>
                <c:formatCode>0.00</c:formatCode>
                <c:ptCount val="1"/>
                <c:pt idx="0">
                  <c:v>1.625</c:v>
                </c:pt>
              </c:numCache>
            </c:numRef>
          </c:yVal>
          <c:smooth val="0"/>
          <c:extLst>
            <c:ext xmlns:c16="http://schemas.microsoft.com/office/drawing/2014/chart" uri="{C3380CC4-5D6E-409C-BE32-E72D297353CC}">
              <c16:uniqueId val="{00000005-1089-45F4-B0F2-C119392795A7}"/>
            </c:ext>
          </c:extLst>
        </c:ser>
        <c:ser>
          <c:idx val="2"/>
          <c:order val="1"/>
          <c:tx>
            <c:v>potentiële score</c:v>
          </c:tx>
          <c:spPr>
            <a:ln w="19050">
              <a:noFill/>
            </a:ln>
          </c:spPr>
          <c:marker>
            <c:symbol val="diamond"/>
            <c:size val="13"/>
          </c:marker>
          <c:dPt>
            <c:idx val="0"/>
            <c:bubble3D val="0"/>
            <c:extLst>
              <c:ext xmlns:c16="http://schemas.microsoft.com/office/drawing/2014/chart" uri="{C3380CC4-5D6E-409C-BE32-E72D297353CC}">
                <c16:uniqueId val="{00000006-1089-45F4-B0F2-C119392795A7}"/>
              </c:ext>
            </c:extLst>
          </c:dPt>
          <c:xVal>
            <c:numRef>
              <c:f>Klimaatkwetsbaarheid!$L$24</c:f>
              <c:numCache>
                <c:formatCode>0.00</c:formatCode>
                <c:ptCount val="1"/>
                <c:pt idx="0">
                  <c:v>1.4</c:v>
                </c:pt>
              </c:numCache>
            </c:numRef>
          </c:xVal>
          <c:yVal>
            <c:numRef>
              <c:f>Klimaatkwetsbaarheid!$M$24</c:f>
              <c:numCache>
                <c:formatCode>0.00</c:formatCode>
                <c:ptCount val="1"/>
                <c:pt idx="0">
                  <c:v>1.4444444444444444</c:v>
                </c:pt>
              </c:numCache>
            </c:numRef>
          </c:yVal>
          <c:smooth val="0"/>
          <c:extLst>
            <c:ext xmlns:c16="http://schemas.microsoft.com/office/drawing/2014/chart" uri="{C3380CC4-5D6E-409C-BE32-E72D297353CC}">
              <c16:uniqueId val="{00000007-1089-45F4-B0F2-C119392795A7}"/>
            </c:ext>
          </c:extLst>
        </c:ser>
        <c:dLbls>
          <c:showLegendKey val="0"/>
          <c:showVal val="0"/>
          <c:showCatName val="0"/>
          <c:showSerName val="0"/>
          <c:showPercent val="0"/>
          <c:showBubbleSize val="0"/>
        </c:dLbls>
        <c:axId val="142048256"/>
        <c:axId val="142050432"/>
      </c:scatterChart>
      <c:valAx>
        <c:axId val="142048256"/>
        <c:scaling>
          <c:orientation val="minMax"/>
          <c:max val="3"/>
          <c:min val="0.5"/>
        </c:scaling>
        <c:delete val="0"/>
        <c:axPos val="b"/>
        <c:majorGridlines>
          <c:spPr>
            <a:ln>
              <a:solidFill>
                <a:schemeClr val="tx1">
                  <a:alpha val="98000"/>
                </a:schemeClr>
              </a:solidFill>
              <a:prstDash val="dashDot"/>
            </a:ln>
          </c:spPr>
        </c:majorGridlines>
        <c:title>
          <c:tx>
            <c:rich>
              <a:bodyPr/>
              <a:lstStyle/>
              <a:p>
                <a:pPr>
                  <a:defRPr sz="1600"/>
                </a:pPr>
                <a:r>
                  <a:rPr lang="nl-BE" sz="1600"/>
                  <a:t>Ecosysteemkwetsbaarheid</a:t>
                </a:r>
              </a:p>
            </c:rich>
          </c:tx>
          <c:layout>
            <c:manualLayout>
              <c:xMode val="edge"/>
              <c:yMode val="edge"/>
              <c:x val="0.33641103228586067"/>
              <c:y val="0.8650728072190067"/>
            </c:manualLayout>
          </c:layout>
          <c:overlay val="0"/>
        </c:title>
        <c:numFmt formatCode="0.00" sourceLinked="1"/>
        <c:majorTickMark val="none"/>
        <c:minorTickMark val="none"/>
        <c:tickLblPos val="none"/>
        <c:crossAx val="142050432"/>
        <c:crosses val="autoZero"/>
        <c:crossBetween val="midCat"/>
        <c:majorUnit val="1.5"/>
      </c:valAx>
      <c:valAx>
        <c:axId val="142050432"/>
        <c:scaling>
          <c:orientation val="minMax"/>
          <c:max val="3"/>
          <c:min val="0.5"/>
        </c:scaling>
        <c:delete val="0"/>
        <c:axPos val="l"/>
        <c:majorGridlines>
          <c:spPr>
            <a:ln>
              <a:prstDash val="dashDot"/>
            </a:ln>
          </c:spPr>
        </c:majorGridlines>
        <c:title>
          <c:tx>
            <c:rich>
              <a:bodyPr/>
              <a:lstStyle/>
              <a:p>
                <a:pPr>
                  <a:defRPr sz="1600"/>
                </a:pPr>
                <a:r>
                  <a:rPr lang="nl-BE" sz="1600"/>
                  <a:t>Externe drukken</a:t>
                </a:r>
              </a:p>
            </c:rich>
          </c:tx>
          <c:layout>
            <c:manualLayout>
              <c:xMode val="edge"/>
              <c:yMode val="edge"/>
              <c:x val="0.1472786833496206"/>
              <c:y val="0.36128417062751256"/>
            </c:manualLayout>
          </c:layout>
          <c:overlay val="0"/>
        </c:title>
        <c:numFmt formatCode="General" sourceLinked="0"/>
        <c:majorTickMark val="none"/>
        <c:minorTickMark val="none"/>
        <c:tickLblPos val="none"/>
        <c:crossAx val="142048256"/>
        <c:crossesAt val="0.5"/>
        <c:crossBetween val="midCat"/>
        <c:majorUnit val="1.5"/>
      </c:valAx>
      <c:spPr>
        <a:ln>
          <a:solidFill>
            <a:schemeClr val="tx1"/>
          </a:solidFill>
        </a:ln>
      </c:spPr>
    </c:plotArea>
    <c:legend>
      <c:legendPos val="r"/>
      <c:overlay val="0"/>
      <c:txPr>
        <a:bodyPr/>
        <a:lstStyle/>
        <a:p>
          <a:pPr>
            <a:defRPr sz="1400"/>
          </a:pPr>
          <a:endParaRPr lang="nl-BE"/>
        </a:p>
      </c:txPr>
    </c:legend>
    <c:plotVisOnly val="1"/>
    <c:dispBlanksAs val="zero"/>
    <c:showDLblsOverMax val="1"/>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17</xdr:col>
      <xdr:colOff>83015</xdr:colOff>
      <xdr:row>2</xdr:row>
      <xdr:rowOff>3275243</xdr:rowOff>
    </xdr:to>
    <xdr:pic>
      <xdr:nvPicPr>
        <xdr:cNvPr id="2" name="Afbeelding 1">
          <a:extLst>
            <a:ext uri="{FF2B5EF4-FFF2-40B4-BE49-F238E27FC236}">
              <a16:creationId xmlns:a16="http://schemas.microsoft.com/office/drawing/2014/main" id="{23226543-4AAD-4912-B808-EBF71701A807}"/>
            </a:ext>
          </a:extLst>
        </xdr:cNvPr>
        <xdr:cNvPicPr>
          <a:picLocks noChangeAspect="1"/>
        </xdr:cNvPicPr>
      </xdr:nvPicPr>
      <xdr:blipFill>
        <a:blip xmlns:r="http://schemas.openxmlformats.org/officeDocument/2006/relationships" r:embed="rId1"/>
        <a:stretch>
          <a:fillRect/>
        </a:stretch>
      </xdr:blipFill>
      <xdr:spPr>
        <a:xfrm>
          <a:off x="26225500" y="990600"/>
          <a:ext cx="3829515" cy="3275243"/>
        </a:xfrm>
        <a:prstGeom prst="rect">
          <a:avLst/>
        </a:prstGeom>
      </xdr:spPr>
    </xdr:pic>
    <xdr:clientData/>
  </xdr:twoCellAnchor>
  <xdr:twoCellAnchor editAs="oneCell">
    <xdr:from>
      <xdr:col>13</xdr:col>
      <xdr:colOff>0</xdr:colOff>
      <xdr:row>3</xdr:row>
      <xdr:rowOff>0</xdr:rowOff>
    </xdr:from>
    <xdr:to>
      <xdr:col>16</xdr:col>
      <xdr:colOff>360495</xdr:colOff>
      <xdr:row>3</xdr:row>
      <xdr:rowOff>2463800</xdr:rowOff>
    </xdr:to>
    <xdr:pic>
      <xdr:nvPicPr>
        <xdr:cNvPr id="3" name="Afbeelding 2" descr="Afbeelding met kaart&#10;&#10;Automatisch gegenereerde beschrijving">
          <a:extLst>
            <a:ext uri="{FF2B5EF4-FFF2-40B4-BE49-F238E27FC236}">
              <a16:creationId xmlns:a16="http://schemas.microsoft.com/office/drawing/2014/main" id="{BC80347A-CBF0-4359-9173-42509ABBE8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25500" y="4292600"/>
          <a:ext cx="3484695" cy="2463800"/>
        </a:xfrm>
        <a:prstGeom prst="rect">
          <a:avLst/>
        </a:prstGeom>
      </xdr:spPr>
    </xdr:pic>
    <xdr:clientData/>
  </xdr:twoCellAnchor>
  <xdr:twoCellAnchor editAs="oneCell">
    <xdr:from>
      <xdr:col>17</xdr:col>
      <xdr:colOff>1</xdr:colOff>
      <xdr:row>3</xdr:row>
      <xdr:rowOff>0</xdr:rowOff>
    </xdr:from>
    <xdr:to>
      <xdr:col>22</xdr:col>
      <xdr:colOff>330201</xdr:colOff>
      <xdr:row>3</xdr:row>
      <xdr:rowOff>2433401</xdr:rowOff>
    </xdr:to>
    <xdr:pic>
      <xdr:nvPicPr>
        <xdr:cNvPr id="4" name="Afbeelding 3" descr="Afbeelding met tekst, binnen, persoon&#10;&#10;Automatisch gegenereerde beschrijving">
          <a:extLst>
            <a:ext uri="{FF2B5EF4-FFF2-40B4-BE49-F238E27FC236}">
              <a16:creationId xmlns:a16="http://schemas.microsoft.com/office/drawing/2014/main" id="{75B0A97C-2F59-49D2-99AC-B5EAE65F1E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972001" y="4292600"/>
          <a:ext cx="3441700" cy="2433401"/>
        </a:xfrm>
        <a:prstGeom prst="rect">
          <a:avLst/>
        </a:prstGeom>
      </xdr:spPr>
    </xdr:pic>
    <xdr:clientData/>
  </xdr:twoCellAnchor>
  <xdr:twoCellAnchor editAs="oneCell">
    <xdr:from>
      <xdr:col>18</xdr:col>
      <xdr:colOff>1</xdr:colOff>
      <xdr:row>2</xdr:row>
      <xdr:rowOff>0</xdr:rowOff>
    </xdr:from>
    <xdr:to>
      <xdr:col>26</xdr:col>
      <xdr:colOff>101601</xdr:colOff>
      <xdr:row>3</xdr:row>
      <xdr:rowOff>28357</xdr:rowOff>
    </xdr:to>
    <xdr:pic>
      <xdr:nvPicPr>
        <xdr:cNvPr id="5" name="Afbeelding 4">
          <a:extLst>
            <a:ext uri="{FF2B5EF4-FFF2-40B4-BE49-F238E27FC236}">
              <a16:creationId xmlns:a16="http://schemas.microsoft.com/office/drawing/2014/main" id="{46CECEE9-1DCA-4624-B7F3-C902E520B7FA}"/>
            </a:ext>
          </a:extLst>
        </xdr:cNvPr>
        <xdr:cNvPicPr>
          <a:picLocks noChangeAspect="1"/>
        </xdr:cNvPicPr>
      </xdr:nvPicPr>
      <xdr:blipFill>
        <a:blip xmlns:r="http://schemas.openxmlformats.org/officeDocument/2006/relationships" r:embed="rId4"/>
        <a:stretch>
          <a:fillRect/>
        </a:stretch>
      </xdr:blipFill>
      <xdr:spPr>
        <a:xfrm>
          <a:off x="30594301" y="990600"/>
          <a:ext cx="5080000" cy="3330357"/>
        </a:xfrm>
        <a:prstGeom prst="rect">
          <a:avLst/>
        </a:prstGeom>
      </xdr:spPr>
    </xdr:pic>
    <xdr:clientData/>
  </xdr:twoCellAnchor>
  <xdr:twoCellAnchor editAs="oneCell">
    <xdr:from>
      <xdr:col>23</xdr:col>
      <xdr:colOff>0</xdr:colOff>
      <xdr:row>3</xdr:row>
      <xdr:rowOff>1</xdr:rowOff>
    </xdr:from>
    <xdr:to>
      <xdr:col>28</xdr:col>
      <xdr:colOff>431800</xdr:colOff>
      <xdr:row>4</xdr:row>
      <xdr:rowOff>28737</xdr:rowOff>
    </xdr:to>
    <xdr:pic>
      <xdr:nvPicPr>
        <xdr:cNvPr id="6" name="Afbeelding 5" descr="Afbeelding met kaart&#10;&#10;Automatisch gegenereerde beschrijving">
          <a:extLst>
            <a:ext uri="{FF2B5EF4-FFF2-40B4-BE49-F238E27FC236}">
              <a16:creationId xmlns:a16="http://schemas.microsoft.com/office/drawing/2014/main" id="{44970906-89E4-40E9-AADB-54761FE25CF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705800" y="4292601"/>
          <a:ext cx="3543300" cy="2505236"/>
        </a:xfrm>
        <a:prstGeom prst="rect">
          <a:avLst/>
        </a:prstGeom>
      </xdr:spPr>
    </xdr:pic>
    <xdr:clientData/>
  </xdr:twoCellAnchor>
  <xdr:twoCellAnchor editAs="oneCell">
    <xdr:from>
      <xdr:col>25</xdr:col>
      <xdr:colOff>553358</xdr:colOff>
      <xdr:row>4</xdr:row>
      <xdr:rowOff>18143</xdr:rowOff>
    </xdr:from>
    <xdr:to>
      <xdr:col>33</xdr:col>
      <xdr:colOff>44935</xdr:colOff>
      <xdr:row>5</xdr:row>
      <xdr:rowOff>9072</xdr:rowOff>
    </xdr:to>
    <xdr:pic>
      <xdr:nvPicPr>
        <xdr:cNvPr id="7" name="Afbeelding 6" descr="Afbeelding met kaart&#10;&#10;Automatisch gegenereerde beschrijving">
          <a:extLst>
            <a:ext uri="{FF2B5EF4-FFF2-40B4-BE49-F238E27FC236}">
              <a16:creationId xmlns:a16="http://schemas.microsoft.com/office/drawing/2014/main" id="{469359D2-FFAB-427A-B321-C192DD06759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423929" y="6785429"/>
          <a:ext cx="4426435" cy="3129643"/>
        </a:xfrm>
        <a:prstGeom prst="rect">
          <a:avLst/>
        </a:prstGeom>
      </xdr:spPr>
    </xdr:pic>
    <xdr:clientData/>
  </xdr:twoCellAnchor>
  <xdr:twoCellAnchor editAs="oneCell">
    <xdr:from>
      <xdr:col>13</xdr:col>
      <xdr:colOff>0</xdr:colOff>
      <xdr:row>4</xdr:row>
      <xdr:rowOff>0</xdr:rowOff>
    </xdr:from>
    <xdr:to>
      <xdr:col>18</xdr:col>
      <xdr:colOff>480803</xdr:colOff>
      <xdr:row>4</xdr:row>
      <xdr:rowOff>3111401</xdr:rowOff>
    </xdr:to>
    <xdr:pic>
      <xdr:nvPicPr>
        <xdr:cNvPr id="8" name="Afbeelding 7">
          <a:extLst>
            <a:ext uri="{FF2B5EF4-FFF2-40B4-BE49-F238E27FC236}">
              <a16:creationId xmlns:a16="http://schemas.microsoft.com/office/drawing/2014/main" id="{251E07D7-1442-4369-98CC-DDAF6B1C869E}"/>
            </a:ext>
          </a:extLst>
        </xdr:cNvPr>
        <xdr:cNvPicPr>
          <a:picLocks noChangeAspect="1"/>
        </xdr:cNvPicPr>
      </xdr:nvPicPr>
      <xdr:blipFill>
        <a:blip xmlns:r="http://schemas.openxmlformats.org/officeDocument/2006/relationships" r:embed="rId7"/>
        <a:stretch>
          <a:fillRect/>
        </a:stretch>
      </xdr:blipFill>
      <xdr:spPr>
        <a:xfrm>
          <a:off x="26207357" y="6767286"/>
          <a:ext cx="4826017" cy="3111401"/>
        </a:xfrm>
        <a:prstGeom prst="rect">
          <a:avLst/>
        </a:prstGeom>
      </xdr:spPr>
    </xdr:pic>
    <xdr:clientData/>
  </xdr:twoCellAnchor>
  <xdr:twoCellAnchor editAs="oneCell">
    <xdr:from>
      <xdr:col>19</xdr:col>
      <xdr:colOff>-1</xdr:colOff>
      <xdr:row>4</xdr:row>
      <xdr:rowOff>0</xdr:rowOff>
    </xdr:from>
    <xdr:to>
      <xdr:col>25</xdr:col>
      <xdr:colOff>499324</xdr:colOff>
      <xdr:row>4</xdr:row>
      <xdr:rowOff>3129643</xdr:rowOff>
    </xdr:to>
    <xdr:pic>
      <xdr:nvPicPr>
        <xdr:cNvPr id="9" name="Afbeelding 8">
          <a:extLst>
            <a:ext uri="{FF2B5EF4-FFF2-40B4-BE49-F238E27FC236}">
              <a16:creationId xmlns:a16="http://schemas.microsoft.com/office/drawing/2014/main" id="{6BAEFA74-CD1B-4B1E-BD7D-526C1B4BA043}"/>
            </a:ext>
          </a:extLst>
        </xdr:cNvPr>
        <xdr:cNvPicPr>
          <a:picLocks noChangeAspect="1"/>
        </xdr:cNvPicPr>
      </xdr:nvPicPr>
      <xdr:blipFill>
        <a:blip xmlns:r="http://schemas.openxmlformats.org/officeDocument/2006/relationships" r:embed="rId8"/>
        <a:stretch>
          <a:fillRect/>
        </a:stretch>
      </xdr:blipFill>
      <xdr:spPr>
        <a:xfrm>
          <a:off x="31169428" y="6767286"/>
          <a:ext cx="4200467" cy="3129643"/>
        </a:xfrm>
        <a:prstGeom prst="rect">
          <a:avLst/>
        </a:prstGeom>
      </xdr:spPr>
    </xdr:pic>
    <xdr:clientData/>
  </xdr:twoCellAnchor>
  <xdr:twoCellAnchor editAs="oneCell">
    <xdr:from>
      <xdr:col>13</xdr:col>
      <xdr:colOff>27213</xdr:colOff>
      <xdr:row>5</xdr:row>
      <xdr:rowOff>18142</xdr:rowOff>
    </xdr:from>
    <xdr:to>
      <xdr:col>16</xdr:col>
      <xdr:colOff>597995</xdr:colOff>
      <xdr:row>5</xdr:row>
      <xdr:rowOff>2621643</xdr:rowOff>
    </xdr:to>
    <xdr:pic>
      <xdr:nvPicPr>
        <xdr:cNvPr id="10" name="Afbeelding 9" descr="Afbeelding met kaart&#10;&#10;Automatisch gegenereerde beschrijving">
          <a:extLst>
            <a:ext uri="{FF2B5EF4-FFF2-40B4-BE49-F238E27FC236}">
              <a16:creationId xmlns:a16="http://schemas.microsoft.com/office/drawing/2014/main" id="{5C60675D-5A2E-43FD-AFC3-E5982AB844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234570" y="9924142"/>
          <a:ext cx="3682282" cy="2603501"/>
        </a:xfrm>
        <a:prstGeom prst="rect">
          <a:avLst/>
        </a:prstGeom>
      </xdr:spPr>
    </xdr:pic>
    <xdr:clientData/>
  </xdr:twoCellAnchor>
  <xdr:twoCellAnchor editAs="oneCell">
    <xdr:from>
      <xdr:col>13</xdr:col>
      <xdr:colOff>0</xdr:colOff>
      <xdr:row>6</xdr:row>
      <xdr:rowOff>1</xdr:rowOff>
    </xdr:from>
    <xdr:to>
      <xdr:col>14</xdr:col>
      <xdr:colOff>292123</xdr:colOff>
      <xdr:row>6</xdr:row>
      <xdr:rowOff>1968500</xdr:rowOff>
    </xdr:to>
    <xdr:pic>
      <xdr:nvPicPr>
        <xdr:cNvPr id="11" name="Afbeelding 10">
          <a:extLst>
            <a:ext uri="{FF2B5EF4-FFF2-40B4-BE49-F238E27FC236}">
              <a16:creationId xmlns:a16="http://schemas.microsoft.com/office/drawing/2014/main" id="{00EAFD4A-495D-45D0-9F5F-3AFF5F77BE26}"/>
            </a:ext>
          </a:extLst>
        </xdr:cNvPr>
        <xdr:cNvPicPr>
          <a:picLocks noChangeAspect="1"/>
        </xdr:cNvPicPr>
      </xdr:nvPicPr>
      <xdr:blipFill>
        <a:blip xmlns:r="http://schemas.openxmlformats.org/officeDocument/2006/relationships" r:embed="rId10"/>
        <a:stretch>
          <a:fillRect/>
        </a:stretch>
      </xdr:blipFill>
      <xdr:spPr>
        <a:xfrm>
          <a:off x="26207357" y="12545787"/>
          <a:ext cx="2169909" cy="1968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xdr:row>
      <xdr:rowOff>988785</xdr:rowOff>
    </xdr:from>
    <xdr:to>
      <xdr:col>17</xdr:col>
      <xdr:colOff>344714</xdr:colOff>
      <xdr:row>3</xdr:row>
      <xdr:rowOff>10710</xdr:rowOff>
    </xdr:to>
    <xdr:pic>
      <xdr:nvPicPr>
        <xdr:cNvPr id="2" name="Afbeelding 1" descr="Afbeelding met kaart&#10;&#10;Automatisch gegenereerde beschrijving">
          <a:extLst>
            <a:ext uri="{FF2B5EF4-FFF2-40B4-BE49-F238E27FC236}">
              <a16:creationId xmlns:a16="http://schemas.microsoft.com/office/drawing/2014/main" id="{02A8D910-E94E-4750-A29A-43B5CBEBD7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02571" y="1315356"/>
          <a:ext cx="2812143" cy="1988283"/>
        </a:xfrm>
        <a:prstGeom prst="rect">
          <a:avLst/>
        </a:prstGeom>
      </xdr:spPr>
    </xdr:pic>
    <xdr:clientData/>
  </xdr:twoCellAnchor>
  <xdr:twoCellAnchor editAs="oneCell">
    <xdr:from>
      <xdr:col>18</xdr:col>
      <xdr:colOff>1</xdr:colOff>
      <xdr:row>2</xdr:row>
      <xdr:rowOff>0</xdr:rowOff>
    </xdr:from>
    <xdr:to>
      <xdr:col>22</xdr:col>
      <xdr:colOff>290286</xdr:colOff>
      <xdr:row>2</xdr:row>
      <xdr:rowOff>1949799</xdr:rowOff>
    </xdr:to>
    <xdr:pic>
      <xdr:nvPicPr>
        <xdr:cNvPr id="3" name="Afbeelding 2" descr="Afbeelding met kaart&#10;&#10;Automatisch gegenereerde beschrijving">
          <a:extLst>
            <a:ext uri="{FF2B5EF4-FFF2-40B4-BE49-F238E27FC236}">
              <a16:creationId xmlns:a16="http://schemas.microsoft.com/office/drawing/2014/main" id="{672F1ED5-09B6-4988-AB90-94BFF2C318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86858" y="1315357"/>
          <a:ext cx="2757714" cy="1949799"/>
        </a:xfrm>
        <a:prstGeom prst="rect">
          <a:avLst/>
        </a:prstGeom>
      </xdr:spPr>
    </xdr:pic>
    <xdr:clientData/>
  </xdr:twoCellAnchor>
  <xdr:twoCellAnchor editAs="oneCell">
    <xdr:from>
      <xdr:col>13</xdr:col>
      <xdr:colOff>27215</xdr:colOff>
      <xdr:row>6</xdr:row>
      <xdr:rowOff>9070</xdr:rowOff>
    </xdr:from>
    <xdr:to>
      <xdr:col>19</xdr:col>
      <xdr:colOff>54429</xdr:colOff>
      <xdr:row>8</xdr:row>
      <xdr:rowOff>5362</xdr:rowOff>
    </xdr:to>
    <xdr:pic>
      <xdr:nvPicPr>
        <xdr:cNvPr id="4" name="Afbeelding 3" descr="Afbeelding met kaart&#10;&#10;Automatisch gegenereerde beschrijving">
          <a:extLst>
            <a:ext uri="{FF2B5EF4-FFF2-40B4-BE49-F238E27FC236}">
              <a16:creationId xmlns:a16="http://schemas.microsoft.com/office/drawing/2014/main" id="{00E3FE39-029B-4FCC-98F3-27AA861C41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229786" y="7429499"/>
          <a:ext cx="3728357" cy="26360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149679</xdr:colOff>
      <xdr:row>0</xdr:row>
      <xdr:rowOff>72571</xdr:rowOff>
    </xdr:from>
    <xdr:ext cx="8973154" cy="6235096"/>
    <xdr:graphicFrame macro="">
      <xdr:nvGraphicFramePr>
        <xdr:cNvPr id="3" name="Chart 1" title="Diagram">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c:userShapes xmlns:c="http://schemas.openxmlformats.org/drawingml/2006/chart">
  <cdr:relSizeAnchor xmlns:cdr="http://schemas.openxmlformats.org/drawingml/2006/chartDrawing">
    <cdr:from>
      <cdr:x>0.20263</cdr:x>
      <cdr:y>0.71314</cdr:y>
    </cdr:from>
    <cdr:to>
      <cdr:x>0.73816</cdr:x>
      <cdr:y>0.84554</cdr:y>
    </cdr:to>
    <cdr:sp macro="" textlink="">
      <cdr:nvSpPr>
        <cdr:cNvPr id="19" name="Rechthoek 18">
          <a:extLst xmlns:a="http://schemas.openxmlformats.org/drawingml/2006/main">
            <a:ext uri="{FF2B5EF4-FFF2-40B4-BE49-F238E27FC236}">
              <a16:creationId xmlns:a16="http://schemas.microsoft.com/office/drawing/2014/main" id="{792CF2E2-2054-4610-B2D4-7A1A31A28EA0}"/>
            </a:ext>
          </a:extLst>
        </cdr:cNvPr>
        <cdr:cNvSpPr/>
      </cdr:nvSpPr>
      <cdr:spPr>
        <a:xfrm xmlns:a="http://schemas.openxmlformats.org/drawingml/2006/main">
          <a:off x="1818230" y="4446512"/>
          <a:ext cx="4805393" cy="825511"/>
        </a:xfrm>
        <a:prstGeom xmlns:a="http://schemas.openxmlformats.org/drawingml/2006/main" prst="rect">
          <a:avLst/>
        </a:prstGeom>
        <a:pattFill xmlns:a="http://schemas.openxmlformats.org/drawingml/2006/main" prst="ltUpDiag">
          <a:fgClr>
            <a:srgbClr val="EAF1DD"/>
          </a:fgClr>
          <a:bgClr>
            <a:schemeClr val="bg1"/>
          </a:bgClr>
        </a:patt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nl-BE"/>
        </a:p>
      </cdr:txBody>
    </cdr:sp>
  </cdr:relSizeAnchor>
  <cdr:relSizeAnchor xmlns:cdr="http://schemas.openxmlformats.org/drawingml/2006/chartDrawing">
    <cdr:from>
      <cdr:x>0.20034</cdr:x>
      <cdr:y>0.13943</cdr:y>
    </cdr:from>
    <cdr:to>
      <cdr:x>0.30413</cdr:x>
      <cdr:y>0.84893</cdr:y>
    </cdr:to>
    <cdr:sp macro="" textlink="">
      <cdr:nvSpPr>
        <cdr:cNvPr id="2" name="Rechthoek 1">
          <a:extLst xmlns:a="http://schemas.openxmlformats.org/drawingml/2006/main">
            <a:ext uri="{FF2B5EF4-FFF2-40B4-BE49-F238E27FC236}">
              <a16:creationId xmlns:a16="http://schemas.microsoft.com/office/drawing/2014/main" id="{12B23C93-A795-44B0-8D99-F1F17BF42AAC}"/>
            </a:ext>
          </a:extLst>
        </cdr:cNvPr>
        <cdr:cNvSpPr/>
      </cdr:nvSpPr>
      <cdr:spPr>
        <a:xfrm xmlns:a="http://schemas.openxmlformats.org/drawingml/2006/main">
          <a:off x="1797681" y="869346"/>
          <a:ext cx="931307" cy="4423814"/>
        </a:xfrm>
        <a:prstGeom xmlns:a="http://schemas.openxmlformats.org/drawingml/2006/main" prst="rect">
          <a:avLst/>
        </a:prstGeom>
        <a:pattFill xmlns:a="http://schemas.openxmlformats.org/drawingml/2006/main" prst="ltUpDiag">
          <a:fgClr>
            <a:srgbClr val="EAF1DD"/>
          </a:fgClr>
          <a:bgClr>
            <a:schemeClr val="bg1"/>
          </a:bgClr>
        </a:patt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nl-BE"/>
        </a:p>
      </cdr:txBody>
    </cdr:sp>
  </cdr:relSizeAnchor>
  <cdr:relSizeAnchor xmlns:cdr="http://schemas.openxmlformats.org/drawingml/2006/chartDrawing">
    <cdr:from>
      <cdr:x>0.18816</cdr:x>
      <cdr:y>0.66496</cdr:y>
    </cdr:from>
    <cdr:to>
      <cdr:x>0.48103</cdr:x>
      <cdr:y>0.79028</cdr:y>
    </cdr:to>
    <cdr:sp macro="" textlink="">
      <cdr:nvSpPr>
        <cdr:cNvPr id="6" name="Tekstvak 5"/>
        <cdr:cNvSpPr txBox="1"/>
      </cdr:nvSpPr>
      <cdr:spPr>
        <a:xfrm xmlns:a="http://schemas.openxmlformats.org/drawingml/2006/main">
          <a:off x="1181101" y="2476501"/>
          <a:ext cx="183832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l-BE" sz="1100"/>
        </a:p>
      </cdr:txBody>
    </cdr:sp>
  </cdr:relSizeAnchor>
  <cdr:relSizeAnchor xmlns:cdr="http://schemas.openxmlformats.org/drawingml/2006/chartDrawing">
    <cdr:from>
      <cdr:x>0.3002</cdr:x>
      <cdr:y>0.58147</cdr:y>
    </cdr:from>
    <cdr:to>
      <cdr:x>0.45991</cdr:x>
      <cdr:y>0.7119</cdr:y>
    </cdr:to>
    <cdr:sp macro="" textlink="">
      <cdr:nvSpPr>
        <cdr:cNvPr id="7" name="Tekstvak 6"/>
        <cdr:cNvSpPr txBox="1"/>
      </cdr:nvSpPr>
      <cdr:spPr>
        <a:xfrm xmlns:a="http://schemas.openxmlformats.org/drawingml/2006/main">
          <a:off x="2693731" y="3625524"/>
          <a:ext cx="1433102" cy="813243"/>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nl-BE" sz="1600" b="1"/>
            <a:t>Zone 1</a:t>
          </a:r>
        </a:p>
        <a:p xmlns:a="http://schemas.openxmlformats.org/drawingml/2006/main">
          <a:pPr algn="l"/>
          <a:r>
            <a:rPr lang="nl-BE" sz="1600"/>
            <a:t>veerkrachtig gebied</a:t>
          </a:r>
        </a:p>
      </cdr:txBody>
    </cdr:sp>
  </cdr:relSizeAnchor>
  <cdr:relSizeAnchor xmlns:cdr="http://schemas.openxmlformats.org/drawingml/2006/chartDrawing">
    <cdr:from>
      <cdr:x>0.63733</cdr:x>
      <cdr:y>0.6266</cdr:y>
    </cdr:from>
    <cdr:to>
      <cdr:x>0.75266</cdr:x>
      <cdr:y>0.76982</cdr:y>
    </cdr:to>
    <cdr:sp macro="" textlink="">
      <cdr:nvSpPr>
        <cdr:cNvPr id="8" name="Tekstvak 7"/>
        <cdr:cNvSpPr txBox="1"/>
      </cdr:nvSpPr>
      <cdr:spPr>
        <a:xfrm xmlns:a="http://schemas.openxmlformats.org/drawingml/2006/main">
          <a:off x="4000501" y="2333626"/>
          <a:ext cx="723900" cy="533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l-BE" sz="1100"/>
        </a:p>
      </cdr:txBody>
    </cdr:sp>
  </cdr:relSizeAnchor>
  <cdr:relSizeAnchor xmlns:cdr="http://schemas.openxmlformats.org/drawingml/2006/chartDrawing">
    <cdr:from>
      <cdr:x>0.58012</cdr:x>
      <cdr:y>0.57565</cdr:y>
    </cdr:from>
    <cdr:to>
      <cdr:x>0.73762</cdr:x>
      <cdr:y>0.71294</cdr:y>
    </cdr:to>
    <cdr:sp macro="" textlink="">
      <cdr:nvSpPr>
        <cdr:cNvPr id="9" name="Tekstvak 8"/>
        <cdr:cNvSpPr txBox="1"/>
      </cdr:nvSpPr>
      <cdr:spPr>
        <a:xfrm xmlns:a="http://schemas.openxmlformats.org/drawingml/2006/main">
          <a:off x="5205486" y="3589263"/>
          <a:ext cx="1413272" cy="855985"/>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nl-BE" sz="1600" b="1"/>
            <a:t>Zone 2</a:t>
          </a:r>
        </a:p>
        <a:p xmlns:a="http://schemas.openxmlformats.org/drawingml/2006/main">
          <a:pPr algn="r"/>
          <a:r>
            <a:rPr lang="nl-BE" sz="1600"/>
            <a:t>kwetsbaar gebied </a:t>
          </a:r>
        </a:p>
      </cdr:txBody>
    </cdr:sp>
  </cdr:relSizeAnchor>
  <cdr:relSizeAnchor xmlns:cdr="http://schemas.openxmlformats.org/drawingml/2006/chartDrawing">
    <cdr:from>
      <cdr:x>0.22155</cdr:x>
      <cdr:y>0.25064</cdr:y>
    </cdr:from>
    <cdr:to>
      <cdr:x>0.33232</cdr:x>
      <cdr:y>0.31714</cdr:y>
    </cdr:to>
    <cdr:sp macro="" textlink="">
      <cdr:nvSpPr>
        <cdr:cNvPr id="10" name="Tekstvak 9"/>
        <cdr:cNvSpPr txBox="1"/>
      </cdr:nvSpPr>
      <cdr:spPr>
        <a:xfrm xmlns:a="http://schemas.openxmlformats.org/drawingml/2006/main">
          <a:off x="1390651" y="933451"/>
          <a:ext cx="6953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l-BE" sz="1100"/>
        </a:p>
      </cdr:txBody>
    </cdr:sp>
  </cdr:relSizeAnchor>
  <cdr:relSizeAnchor xmlns:cdr="http://schemas.openxmlformats.org/drawingml/2006/chartDrawing">
    <cdr:from>
      <cdr:x>0.29951</cdr:x>
      <cdr:y>0.13774</cdr:y>
    </cdr:from>
    <cdr:to>
      <cdr:x>0.54565</cdr:x>
      <cdr:y>0.27013</cdr:y>
    </cdr:to>
    <cdr:sp macro="" textlink="">
      <cdr:nvSpPr>
        <cdr:cNvPr id="11" name="Tekstvak 10"/>
        <cdr:cNvSpPr txBox="1"/>
      </cdr:nvSpPr>
      <cdr:spPr>
        <a:xfrm xmlns:a="http://schemas.openxmlformats.org/drawingml/2006/main">
          <a:off x="2687510" y="858830"/>
          <a:ext cx="2208652" cy="8254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l-BE" sz="1600" b="1"/>
            <a:t>Zone 3</a:t>
          </a:r>
        </a:p>
        <a:p xmlns:a="http://schemas.openxmlformats.org/drawingml/2006/main">
          <a:r>
            <a:rPr lang="nl-BE" sz="1600"/>
            <a:t>goed ontwikkeld eilandje </a:t>
          </a:r>
        </a:p>
      </cdr:txBody>
    </cdr:sp>
  </cdr:relSizeAnchor>
  <cdr:relSizeAnchor xmlns:cdr="http://schemas.openxmlformats.org/drawingml/2006/chartDrawing">
    <cdr:from>
      <cdr:x>0.63278</cdr:x>
      <cdr:y>0.2046</cdr:y>
    </cdr:from>
    <cdr:to>
      <cdr:x>0.93323</cdr:x>
      <cdr:y>0.35294</cdr:y>
    </cdr:to>
    <cdr:sp macro="" textlink="">
      <cdr:nvSpPr>
        <cdr:cNvPr id="12" name="Tekstvak 11"/>
        <cdr:cNvSpPr txBox="1"/>
      </cdr:nvSpPr>
      <cdr:spPr>
        <a:xfrm xmlns:a="http://schemas.openxmlformats.org/drawingml/2006/main">
          <a:off x="3971926" y="762001"/>
          <a:ext cx="1885950" cy="552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l-BE" sz="1100"/>
        </a:p>
      </cdr:txBody>
    </cdr:sp>
  </cdr:relSizeAnchor>
  <cdr:relSizeAnchor xmlns:cdr="http://schemas.openxmlformats.org/drawingml/2006/chartDrawing">
    <cdr:from>
      <cdr:x>0.57422</cdr:x>
      <cdr:y>0.13498</cdr:y>
    </cdr:from>
    <cdr:to>
      <cdr:x>0.74087</cdr:x>
      <cdr:y>0.27013</cdr:y>
    </cdr:to>
    <cdr:sp macro="" textlink="">
      <cdr:nvSpPr>
        <cdr:cNvPr id="13" name="Tekstvak 12"/>
        <cdr:cNvSpPr txBox="1"/>
      </cdr:nvSpPr>
      <cdr:spPr>
        <a:xfrm xmlns:a="http://schemas.openxmlformats.org/drawingml/2006/main">
          <a:off x="5152579" y="841587"/>
          <a:ext cx="1495377" cy="842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nl-BE" sz="1600" b="1">
              <a:solidFill>
                <a:sysClr val="windowText" lastClr="000000"/>
              </a:solidFill>
            </a:rPr>
            <a:t>Zone 4</a:t>
          </a:r>
        </a:p>
        <a:p xmlns:a="http://schemas.openxmlformats.org/drawingml/2006/main">
          <a:pPr algn="r"/>
          <a:r>
            <a:rPr lang="nl-BE" sz="1600">
              <a:solidFill>
                <a:sysClr val="windowText" lastClr="000000"/>
              </a:solidFill>
            </a:rPr>
            <a:t>zeer gevoelig gebied</a:t>
          </a:r>
        </a:p>
      </cdr:txBody>
    </cdr:sp>
  </cdr:relSizeAnchor>
  <cdr:relSizeAnchor xmlns:cdr="http://schemas.openxmlformats.org/drawingml/2006/chartDrawing">
    <cdr:from>
      <cdr:x>0.00796</cdr:x>
      <cdr:y>0.83026</cdr:y>
    </cdr:from>
    <cdr:to>
      <cdr:x>0.25099</cdr:x>
      <cdr:y>0.9832</cdr:y>
    </cdr:to>
    <cdr:sp macro="" textlink="">
      <cdr:nvSpPr>
        <cdr:cNvPr id="15" name="Lijntoelichting 1 (accentlijn) 14"/>
        <cdr:cNvSpPr/>
      </cdr:nvSpPr>
      <cdr:spPr>
        <a:xfrm xmlns:a="http://schemas.openxmlformats.org/drawingml/2006/main">
          <a:off x="71426" y="5176751"/>
          <a:ext cx="2180746" cy="953595"/>
        </a:xfrm>
        <a:prstGeom xmlns:a="http://schemas.openxmlformats.org/drawingml/2006/main" prst="accentCallout1">
          <a:avLst>
            <a:gd name="adj1" fmla="val 28812"/>
            <a:gd name="adj2" fmla="val 104066"/>
            <a:gd name="adj3" fmla="val -78235"/>
            <a:gd name="adj4" fmla="val 130857"/>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nl-BE"/>
            <a:t>-</a:t>
          </a:r>
          <a:r>
            <a:rPr lang="nl-BE" sz="1100">
              <a:solidFill>
                <a:schemeClr val="lt1"/>
              </a:solidFill>
              <a:effectLst/>
              <a:latin typeface="+mn-lt"/>
              <a:ea typeface="+mn-ea"/>
              <a:cs typeface="+mn-cs"/>
            </a:rPr>
            <a:t> in stand houden van de inherente veerkracht van het ecosysteem</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nl-BE" sz="1100">
              <a:solidFill>
                <a:schemeClr val="lt1"/>
              </a:solidFill>
              <a:effectLst/>
              <a:latin typeface="+mn-lt"/>
              <a:ea typeface="+mn-ea"/>
              <a:cs typeface="+mn-cs"/>
            </a:rPr>
            <a:t>- in stand houden van de lage externe drukken</a:t>
          </a:r>
          <a:endParaRPr lang="nl-BE">
            <a:effectLst/>
          </a:endParaRPr>
        </a:p>
        <a:p xmlns:a="http://schemas.openxmlformats.org/drawingml/2006/main">
          <a:endParaRPr lang="nl-BE">
            <a:effectLst/>
          </a:endParaRPr>
        </a:p>
      </cdr:txBody>
    </cdr:sp>
  </cdr:relSizeAnchor>
  <cdr:relSizeAnchor xmlns:cdr="http://schemas.openxmlformats.org/drawingml/2006/chartDrawing">
    <cdr:from>
      <cdr:x>0.7613</cdr:x>
      <cdr:y>0.00522</cdr:y>
    </cdr:from>
    <cdr:to>
      <cdr:x>1</cdr:x>
      <cdr:y>0.13943</cdr:y>
    </cdr:to>
    <cdr:sp macro="" textlink="">
      <cdr:nvSpPr>
        <cdr:cNvPr id="16" name="Lijntoelichting 1 (accentlijn) 15"/>
        <cdr:cNvSpPr/>
      </cdr:nvSpPr>
      <cdr:spPr>
        <a:xfrm xmlns:a="http://schemas.openxmlformats.org/drawingml/2006/main">
          <a:off x="6831262" y="32547"/>
          <a:ext cx="2141892" cy="836812"/>
        </a:xfrm>
        <a:prstGeom xmlns:a="http://schemas.openxmlformats.org/drawingml/2006/main" prst="accentCallout1">
          <a:avLst>
            <a:gd name="adj1" fmla="val 18750"/>
            <a:gd name="adj2" fmla="val -8333"/>
            <a:gd name="adj3" fmla="val 91673"/>
            <a:gd name="adj4" fmla="val -25805"/>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nl-BE" sz="1100">
              <a:solidFill>
                <a:schemeClr val="lt1"/>
              </a:solidFill>
              <a:effectLst/>
              <a:latin typeface="+mn-lt"/>
              <a:ea typeface="+mn-ea"/>
              <a:cs typeface="+mn-cs"/>
            </a:rPr>
            <a:t>- inzetten op de inherente veerkracht van het ecosysteem</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nl-BE" sz="1100">
              <a:solidFill>
                <a:schemeClr val="lt1"/>
              </a:solidFill>
              <a:effectLst/>
              <a:latin typeface="+mn-lt"/>
              <a:ea typeface="+mn-ea"/>
              <a:cs typeface="+mn-cs"/>
            </a:rPr>
            <a:t>- inzetten op het verminderen van de externe drukken</a:t>
          </a:r>
          <a:endParaRPr lang="nl-BE">
            <a:effectLst/>
          </a:endParaRPr>
        </a:p>
        <a:p xmlns:a="http://schemas.openxmlformats.org/drawingml/2006/main">
          <a:endParaRPr lang="nl-BE">
            <a:effectLst/>
          </a:endParaRPr>
        </a:p>
      </cdr:txBody>
    </cdr:sp>
  </cdr:relSizeAnchor>
  <cdr:relSizeAnchor xmlns:cdr="http://schemas.openxmlformats.org/drawingml/2006/chartDrawing">
    <cdr:from>
      <cdr:x>0.7131</cdr:x>
      <cdr:y>0.85063</cdr:y>
    </cdr:from>
    <cdr:to>
      <cdr:x>0.99069</cdr:x>
      <cdr:y>0.98456</cdr:y>
    </cdr:to>
    <cdr:sp macro="" textlink="">
      <cdr:nvSpPr>
        <cdr:cNvPr id="17" name="Lijntoelichting 1 (accentlijn) 16"/>
        <cdr:cNvSpPr/>
      </cdr:nvSpPr>
      <cdr:spPr>
        <a:xfrm xmlns:a="http://schemas.openxmlformats.org/drawingml/2006/main">
          <a:off x="6398756" y="5303760"/>
          <a:ext cx="2490858" cy="835066"/>
        </a:xfrm>
        <a:prstGeom xmlns:a="http://schemas.openxmlformats.org/drawingml/2006/main" prst="accentCallout1">
          <a:avLst>
            <a:gd name="adj1" fmla="val 18750"/>
            <a:gd name="adj2" fmla="val -8333"/>
            <a:gd name="adj3" fmla="val -109234"/>
            <a:gd name="adj4" fmla="val -19296"/>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0"/>
          <a:r>
            <a:rPr lang="nl-BE"/>
            <a:t>- </a:t>
          </a:r>
          <a:r>
            <a:rPr lang="nl-BE" sz="1100">
              <a:solidFill>
                <a:schemeClr val="lt1"/>
              </a:solidFill>
              <a:effectLst/>
              <a:latin typeface="+mn-lt"/>
              <a:ea typeface="+mn-ea"/>
              <a:cs typeface="+mn-cs"/>
            </a:rPr>
            <a:t>inzetten op de inherente veerkracht van het ecosysteem</a:t>
          </a:r>
        </a:p>
        <a:p xmlns:a="http://schemas.openxmlformats.org/drawingml/2006/main">
          <a:pPr lvl="0"/>
          <a:r>
            <a:rPr lang="nl-BE" sz="1100">
              <a:solidFill>
                <a:schemeClr val="lt1"/>
              </a:solidFill>
              <a:effectLst/>
              <a:latin typeface="+mn-lt"/>
              <a:ea typeface="+mn-ea"/>
              <a:cs typeface="+mn-cs"/>
            </a:rPr>
            <a:t>- in stand houden van de lage externe drukken</a:t>
          </a:r>
        </a:p>
        <a:p xmlns:a="http://schemas.openxmlformats.org/drawingml/2006/main">
          <a:endParaRPr lang="nl-BE">
            <a:effectLst/>
          </a:endParaRPr>
        </a:p>
      </cdr:txBody>
    </cdr:sp>
  </cdr:relSizeAnchor>
  <cdr:relSizeAnchor xmlns:cdr="http://schemas.openxmlformats.org/drawingml/2006/chartDrawing">
    <cdr:from>
      <cdr:x>0.0091</cdr:x>
      <cdr:y>0.0093</cdr:y>
    </cdr:from>
    <cdr:to>
      <cdr:x>0.22555</cdr:x>
      <cdr:y>0.1801</cdr:y>
    </cdr:to>
    <cdr:sp macro="" textlink="">
      <cdr:nvSpPr>
        <cdr:cNvPr id="18" name="Lijntoelichting 1 (accentlijn) 17"/>
        <cdr:cNvSpPr/>
      </cdr:nvSpPr>
      <cdr:spPr>
        <a:xfrm xmlns:a="http://schemas.openxmlformats.org/drawingml/2006/main">
          <a:off x="81656" y="57986"/>
          <a:ext cx="1942239" cy="1064955"/>
        </a:xfrm>
        <a:prstGeom xmlns:a="http://schemas.openxmlformats.org/drawingml/2006/main" prst="accentCallout1">
          <a:avLst>
            <a:gd name="adj1" fmla="val 28812"/>
            <a:gd name="adj2" fmla="val 104066"/>
            <a:gd name="adj3" fmla="val 72824"/>
            <a:gd name="adj4" fmla="val 153108"/>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0"/>
          <a:r>
            <a:rPr lang="nl-BE" sz="1100">
              <a:solidFill>
                <a:schemeClr val="lt1"/>
              </a:solidFill>
              <a:effectLst/>
              <a:latin typeface="+mn-lt"/>
              <a:ea typeface="+mn-ea"/>
              <a:cs typeface="+mn-cs"/>
            </a:rPr>
            <a:t>- inzetten op het verminderen van de externe drukken</a:t>
          </a:r>
        </a:p>
        <a:p xmlns:a="http://schemas.openxmlformats.org/drawingml/2006/main">
          <a:pPr lvl="0"/>
          <a:r>
            <a:rPr lang="nl-BE" sz="1100">
              <a:solidFill>
                <a:schemeClr val="lt1"/>
              </a:solidFill>
              <a:effectLst/>
              <a:latin typeface="+mn-lt"/>
              <a:ea typeface="+mn-ea"/>
              <a:cs typeface="+mn-cs"/>
            </a:rPr>
            <a:t>- in stand houden van de inherente veerkracht van het ecosysteem</a:t>
          </a:r>
        </a:p>
      </cdr:txBody>
    </cdr:sp>
  </cdr:relSizeAnchor>
  <cdr:relSizeAnchor xmlns:cdr="http://schemas.openxmlformats.org/drawingml/2006/chartDrawing">
    <cdr:from>
      <cdr:x>0.41807</cdr:x>
      <cdr:y>0.34058</cdr:y>
    </cdr:from>
    <cdr:to>
      <cdr:x>0.60504</cdr:x>
      <cdr:y>0.52536</cdr:y>
    </cdr:to>
    <cdr:cxnSp macro="">
      <cdr:nvCxnSpPr>
        <cdr:cNvPr id="22" name="Rechte verbindingslijn met pijl 21">
          <a:extLst xmlns:a="http://schemas.openxmlformats.org/drawingml/2006/main">
            <a:ext uri="{FF2B5EF4-FFF2-40B4-BE49-F238E27FC236}">
              <a16:creationId xmlns:a16="http://schemas.microsoft.com/office/drawing/2014/main" id="{127BA4EE-9CDF-4AF8-8C58-D6A1DA99A985}"/>
            </a:ext>
          </a:extLst>
        </cdr:cNvPr>
        <cdr:cNvCxnSpPr/>
      </cdr:nvCxnSpPr>
      <cdr:spPr>
        <a:xfrm xmlns:a="http://schemas.openxmlformats.org/drawingml/2006/main" flipH="1">
          <a:off x="2707821" y="1279071"/>
          <a:ext cx="1211036" cy="693964"/>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0.31303</cdr:x>
      <cdr:y>0.38768</cdr:y>
    </cdr:from>
    <cdr:to>
      <cdr:x>0.32143</cdr:x>
      <cdr:y>0.54348</cdr:y>
    </cdr:to>
    <cdr:cxnSp macro="">
      <cdr:nvCxnSpPr>
        <cdr:cNvPr id="23" name="Rechte verbindingslijn met pijl 22">
          <a:extLst xmlns:a="http://schemas.openxmlformats.org/drawingml/2006/main">
            <a:ext uri="{FF2B5EF4-FFF2-40B4-BE49-F238E27FC236}">
              <a16:creationId xmlns:a16="http://schemas.microsoft.com/office/drawing/2014/main" id="{2C75D152-EC62-44F9-BB44-E5663DCE7A0B}"/>
            </a:ext>
          </a:extLst>
        </cdr:cNvPr>
        <cdr:cNvCxnSpPr/>
      </cdr:nvCxnSpPr>
      <cdr:spPr>
        <a:xfrm xmlns:a="http://schemas.openxmlformats.org/drawingml/2006/main">
          <a:off x="2027464" y="1455964"/>
          <a:ext cx="54429" cy="58510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0.42525</cdr:x>
      <cdr:y>0.6186</cdr:y>
    </cdr:from>
    <cdr:to>
      <cdr:x>0.61909</cdr:x>
      <cdr:y>0.62319</cdr:y>
    </cdr:to>
    <cdr:cxnSp macro="">
      <cdr:nvCxnSpPr>
        <cdr:cNvPr id="24" name="Rechte verbindingslijn met pijl 23">
          <a:extLst xmlns:a="http://schemas.openxmlformats.org/drawingml/2006/main">
            <a:ext uri="{FF2B5EF4-FFF2-40B4-BE49-F238E27FC236}">
              <a16:creationId xmlns:a16="http://schemas.microsoft.com/office/drawing/2014/main" id="{53ED72AE-6564-446E-88E2-0D7080BCB906}"/>
            </a:ext>
          </a:extLst>
        </cdr:cNvPr>
        <cdr:cNvCxnSpPr/>
      </cdr:nvCxnSpPr>
      <cdr:spPr>
        <a:xfrm xmlns:a="http://schemas.openxmlformats.org/drawingml/2006/main" flipH="1" flipV="1">
          <a:off x="3815819" y="3857030"/>
          <a:ext cx="1739356" cy="28619"/>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4794250</xdr:colOff>
      <xdr:row>15</xdr:row>
      <xdr:rowOff>2501900</xdr:rowOff>
    </xdr:to>
    <xdr:pic>
      <xdr:nvPicPr>
        <xdr:cNvPr id="5" name="Afbeelding 4">
          <a:extLst>
            <a:ext uri="{FF2B5EF4-FFF2-40B4-BE49-F238E27FC236}">
              <a16:creationId xmlns:a16="http://schemas.microsoft.com/office/drawing/2014/main" id="{CB193A4E-ADA9-47F0-AC58-3326B8A5E6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57600"/>
          <a:ext cx="4794250" cy="2501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522655</xdr:colOff>
      <xdr:row>1</xdr:row>
      <xdr:rowOff>53653</xdr:rowOff>
    </xdr:from>
    <xdr:to>
      <xdr:col>15</xdr:col>
      <xdr:colOff>520795</xdr:colOff>
      <xdr:row>8</xdr:row>
      <xdr:rowOff>142732</xdr:rowOff>
    </xdr:to>
    <xdr:sp macro="" textlink="">
      <xdr:nvSpPr>
        <xdr:cNvPr id="3" name="Tekstvak 10">
          <a:extLst>
            <a:ext uri="{FF2B5EF4-FFF2-40B4-BE49-F238E27FC236}">
              <a16:creationId xmlns:a16="http://schemas.microsoft.com/office/drawing/2014/main" id="{87B694A0-1E1E-4EE4-BE35-D075947E2493}"/>
            </a:ext>
          </a:extLst>
        </xdr:cNvPr>
        <xdr:cNvSpPr txBox="1"/>
      </xdr:nvSpPr>
      <xdr:spPr>
        <a:xfrm>
          <a:off x="4262805" y="212403"/>
          <a:ext cx="6094140" cy="1200329"/>
        </a:xfrm>
        <a:prstGeom prst="rect">
          <a:avLst/>
        </a:prstGeom>
        <a:noFill/>
      </xdr:spPr>
      <xdr:txBody>
        <a:bodyPr wrap="square">
          <a:spAutoFit/>
        </a:bodyPr>
        <a:lstStyle>
          <a:defPPr>
            <a:defRPr lang="nl-B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nl-NL">
              <a:latin typeface="Calibri" panose="020F0502020204030204" pitchFamily="34" charset="0"/>
              <a:cs typeface="Calibri" panose="020F0502020204030204" pitchFamily="34" charset="0"/>
            </a:rPr>
            <a:t>M</a:t>
          </a:r>
          <a:r>
            <a:rPr lang="nl-NL" sz="1800" b="0" i="0" u="none" strike="noStrike" baseline="0">
              <a:latin typeface="Calibri" panose="020F0502020204030204" pitchFamily="34" charset="0"/>
              <a:cs typeface="Calibri" panose="020F0502020204030204" pitchFamily="34" charset="0"/>
            </a:rPr>
            <a:t>inimum structuur areaal: </a:t>
          </a:r>
          <a:r>
            <a:rPr lang="nl-NL" sz="1800" b="0" i="1" u="none" strike="noStrike" baseline="0">
              <a:latin typeface="Calibri" panose="020F0502020204030204" pitchFamily="34" charset="0"/>
              <a:cs typeface="Calibri" panose="020F0502020204030204" pitchFamily="34" charset="0"/>
            </a:rPr>
            <a:t>de oppervlakte-eenheid bos (uitgedrukt in ha) die minimaal nodig is voor het spontaan naast elkaar voorkomen van verschillende ontwikkelingsfasen van een bos zonder ingrijpen van de mens</a:t>
          </a:r>
          <a:endParaRPr lang="nl-BE" i="1">
            <a:latin typeface="Calibri" panose="020F0502020204030204" pitchFamily="34" charset="0"/>
            <a:cs typeface="Calibri" panose="020F050202020403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Isaac Lievevrouw | BOS+" id="{55AF7781-6180-46C5-9838-4A241668CEE9}" userId="S::isaac.lievevrouw@bosplus.be::4c84eeee-1d98-4eba-8d58-146d2cf04b56"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2" dT="2021-04-16T14:44:07.10" personId="{55AF7781-6180-46C5-9838-4A241668CEE9}" id="{C6FBC0F0-0BAB-4F51-B4EA-33FF07FFA8DA}">
    <text>De potentiële score is een inschatting van de situatie na 24 jaar (cf. standaardtermijn beheerplan). Inschattingen op langere termijn zijn te onzeker. De inschatting gebeurt op basis van het gezamenlijke effect van maatregelen door de beheerder zelf en deze door derden. Bij de maatregelen door de beheerder moet uitgegaan worden van realistische financieringsmiddelen voor beheeruitvoering en grondverwerving. De maatregelen door derden moeten passen binnen het huidige wettelijke kader en focussen vooral op acties die al gepland zijn (acties uit de stroomgebiedsbeheerplannen, zoneringsplannen, erosiemaatregelen door landbouwers, vergunningenbeleid grondwateronttrekking, ...). 
Potentiële scores zijn typisch beter (lagere score) dan actuele scores, tenzij er specifieke aanwijzingen zijn dat de situatie hoedanook zal verslechteren (verwachte vergunning van een vervuilend bedrijf in de buurt, nitraatpluim in grondwater).</text>
  </threadedComment>
</ThreadedComments>
</file>

<file path=xl/threadedComments/threadedComment2.xml><?xml version="1.0" encoding="utf-8"?>
<ThreadedComments xmlns="http://schemas.microsoft.com/office/spreadsheetml/2018/threadedcomments" xmlns:x="http://schemas.openxmlformats.org/spreadsheetml/2006/main">
  <threadedComment ref="J2" dT="2021-04-16T14:44:07.10" personId="{55AF7781-6180-46C5-9838-4A241668CEE9}" id="{93627D5F-C90D-4243-BD79-C554FFE37FA4}">
    <text>De potentiële score is een inschatting van de situatie na 24 jaar (cf. standaardtermijn beheerplan). Inschattingen op langere termijn zijn te onzeker. De inschatting gebeurt op basis van het gezamenlijke effect van maatregelen door de beheerder zelf en deze door derden. Bij de maatregelen door de beheerder moet uitgegaan worden van realistische financieringsmiddelen voor beheeruitvoering en grondverwerving. De maatregelen door derden moeten passen binnen het huidige wettelijke kader en focussen vooral op acties die al gepland zijn (acties uit de stroomgebiedsbeheerplannen, zoneringsplannen, erosiemaatregelen door landbouwers, vergunningenbeleid grondwateronttrekking, ...). 
Potentiële scores zijn typisch beter (lagere score) dan actuele scores, tenzij er specifieke aanwijzingen zijn dat de situatie hoedanook zal verslechteren (verwachte vergunning van een vervuilend bedrijf in de buurt, nitraatpluim in grondwater).</text>
  </threadedComment>
</ThreadedComments>
</file>

<file path=xl/threadedComments/threadedComment3.xml><?xml version="1.0" encoding="utf-8"?>
<ThreadedComments xmlns="http://schemas.microsoft.com/office/spreadsheetml/2018/threadedcomments" xmlns:x="http://schemas.openxmlformats.org/spreadsheetml/2006/main">
  <threadedComment ref="D2" dT="2021-04-16T14:44:07.10" personId="{55AF7781-6180-46C5-9838-4A241668CEE9}" id="{345E3AEE-3BC2-4F4F-85BA-9D65D31E5D48}">
    <text>De potentiële score is een inschatting van de situatie na 24 jaar (cf. standaardtermijn beheerplan). Inschattingen op langere termijn zijn te onzeker. De inschatting gebeurt op basis van het gezamenlijke effect van maatregelen door de beheerder zelf en deze door derden. Bij de maatregelen door de beheerder moet uitgegaan worden van realistische financieringsmiddelen voor beheeruitvoering en grondverwerving. De maatregelen door derden moeten passen binnen het huidige wettelijke kader en focussen vooral op acties die al gepland zijn (acties uit de stroomgebiedsbeheerplannen, zoneringsplannen, erosiemaatregelen door landbouwers, vergunningenbeleid grondwateronttrekking, ...). 
Potentiële scores zijn typisch beter (lagere score) dan actuele scores, tenzij er specifieke aanwijzingen zijn dat de situatie hoedanook zal verslechteren (verwachte vergunning van een vervuilend bedrijf in de buurt, nitraatpluim in grondwater).</text>
  </threadedComment>
  <threadedComment ref="H2" dT="2021-04-16T14:44:07.10" personId="{55AF7781-6180-46C5-9838-4A241668CEE9}" id="{BF052384-BD10-4FC0-BB97-263FB33931EB}">
    <text>De potentiële score is een inschatting van de situatie na 24 jaar (cf. standaardtermijn beheerplan). Inschattingen op langere termijn zijn te onzeker. De inschatting gebeurt op basis van het gezamenlijke effect van maatregelen door de beheerder zelf en deze door derden. Bij de maatregelen door de beheerder moet uitgegaan worden van realistische financieringsmiddelen voor beheeruitvoering en grondverwerving. De maatregelen door derden moeten passen binnen het huidige wettelijke kader en focussen vooral op acties die al gepland zijn (acties uit de stroomgebiedsbeheerplannen, zoneringsplannen, erosiemaatregelen door landbouwers, vergunningenbeleid grondwateronttrekking, ...). 
Potentiële scores zijn typisch beter (lagere score) dan actuele scores, tenzij er specifieke aanwijzingen zijn dat de situatie hoedanook zal verslechteren (verwachte vergunning van een vervuilend bedrijf in de buurt, nitraatpluim in grondwater).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ecopedia.be/encyclopedie/humus,%20expertoordeel"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19C1C-B4AB-41DF-8771-9396C7D329E7}">
  <sheetPr>
    <tabColor theme="6"/>
  </sheetPr>
  <dimension ref="A1:B107"/>
  <sheetViews>
    <sheetView tabSelected="1" topLeftCell="A25" workbookViewId="0">
      <selection activeCell="A34" sqref="A34:A41"/>
    </sheetView>
  </sheetViews>
  <sheetFormatPr defaultRowHeight="12.5" x14ac:dyDescent="0.25"/>
  <cols>
    <col min="1" max="1" width="111.6328125" style="144" customWidth="1"/>
    <col min="2" max="2" width="56.453125" style="113" customWidth="1"/>
    <col min="3" max="16384" width="8.7265625" style="113"/>
  </cols>
  <sheetData>
    <row r="1" spans="1:2" s="111" customFormat="1" ht="62" x14ac:dyDescent="0.7">
      <c r="A1" s="110" t="s">
        <v>198</v>
      </c>
    </row>
    <row r="2" spans="1:2" x14ac:dyDescent="0.25">
      <c r="A2" s="112"/>
    </row>
    <row r="3" spans="1:2" s="115" customFormat="1" x14ac:dyDescent="0.25">
      <c r="A3" s="114" t="s">
        <v>235</v>
      </c>
    </row>
    <row r="4" spans="1:2" s="115" customFormat="1" x14ac:dyDescent="0.25">
      <c r="A4" s="116" t="s">
        <v>234</v>
      </c>
    </row>
    <row r="5" spans="1:2" s="115" customFormat="1" x14ac:dyDescent="0.25">
      <c r="A5" s="116" t="s">
        <v>236</v>
      </c>
    </row>
    <row r="6" spans="1:2" s="115" customFormat="1" x14ac:dyDescent="0.25">
      <c r="A6" s="114" t="s">
        <v>237</v>
      </c>
    </row>
    <row r="7" spans="1:2" s="115" customFormat="1" x14ac:dyDescent="0.25">
      <c r="A7" s="114" t="s">
        <v>238</v>
      </c>
    </row>
    <row r="8" spans="1:2" s="118" customFormat="1" ht="13" x14ac:dyDescent="0.25">
      <c r="A8" s="117"/>
    </row>
    <row r="9" spans="1:2" s="115" customFormat="1" ht="13" x14ac:dyDescent="0.25">
      <c r="A9" s="119" t="s">
        <v>186</v>
      </c>
    </row>
    <row r="10" spans="1:2" x14ac:dyDescent="0.25">
      <c r="A10" s="120" t="s">
        <v>187</v>
      </c>
    </row>
    <row r="11" spans="1:2" x14ac:dyDescent="0.25">
      <c r="A11" s="120"/>
    </row>
    <row r="12" spans="1:2" ht="100" x14ac:dyDescent="0.25">
      <c r="A12" s="120" t="s">
        <v>188</v>
      </c>
      <c r="B12" s="120" t="s">
        <v>195</v>
      </c>
    </row>
    <row r="13" spans="1:2" ht="87.5" x14ac:dyDescent="0.25">
      <c r="A13" s="120" t="s">
        <v>197</v>
      </c>
      <c r="B13" s="121" t="s">
        <v>196</v>
      </c>
    </row>
    <row r="14" spans="1:2" x14ac:dyDescent="0.25">
      <c r="A14" s="120"/>
    </row>
    <row r="15" spans="1:2" ht="25" x14ac:dyDescent="0.25">
      <c r="A15" s="120" t="s">
        <v>189</v>
      </c>
    </row>
    <row r="16" spans="1:2" x14ac:dyDescent="0.25">
      <c r="A16" s="120" t="s">
        <v>191</v>
      </c>
    </row>
    <row r="17" spans="1:1" x14ac:dyDescent="0.25">
      <c r="A17" s="120" t="s">
        <v>190</v>
      </c>
    </row>
    <row r="18" spans="1:1" x14ac:dyDescent="0.25">
      <c r="A18" s="120"/>
    </row>
    <row r="19" spans="1:1" s="115" customFormat="1" ht="13" x14ac:dyDescent="0.25">
      <c r="A19" s="122" t="s">
        <v>192</v>
      </c>
    </row>
    <row r="20" spans="1:1" x14ac:dyDescent="0.25">
      <c r="A20" s="120"/>
    </row>
    <row r="21" spans="1:1" s="124" customFormat="1" ht="13" x14ac:dyDescent="0.25">
      <c r="A21" s="123" t="s">
        <v>193</v>
      </c>
    </row>
    <row r="22" spans="1:1" ht="65" x14ac:dyDescent="0.25">
      <c r="A22" s="125" t="s">
        <v>217</v>
      </c>
    </row>
    <row r="23" spans="1:1" ht="13" x14ac:dyDescent="0.25">
      <c r="A23" s="126"/>
    </row>
    <row r="24" spans="1:1" ht="37.5" x14ac:dyDescent="0.25">
      <c r="A24" s="120" t="s">
        <v>184</v>
      </c>
    </row>
    <row r="25" spans="1:1" x14ac:dyDescent="0.25">
      <c r="A25" s="120"/>
    </row>
    <row r="26" spans="1:1" s="124" customFormat="1" ht="13" x14ac:dyDescent="0.25">
      <c r="A26" s="123" t="s">
        <v>207</v>
      </c>
    </row>
    <row r="27" spans="1:1" ht="13" x14ac:dyDescent="0.25">
      <c r="A27" s="126"/>
    </row>
    <row r="28" spans="1:1" x14ac:dyDescent="0.25">
      <c r="A28" s="120" t="s">
        <v>202</v>
      </c>
    </row>
    <row r="29" spans="1:1" x14ac:dyDescent="0.25">
      <c r="A29" s="127" t="s">
        <v>203</v>
      </c>
    </row>
    <row r="30" spans="1:1" x14ac:dyDescent="0.25">
      <c r="A30" s="127" t="s">
        <v>204</v>
      </c>
    </row>
    <row r="31" spans="1:1" x14ac:dyDescent="0.25">
      <c r="A31" s="127"/>
    </row>
    <row r="32" spans="1:1" x14ac:dyDescent="0.25">
      <c r="A32" s="120" t="s">
        <v>208</v>
      </c>
    </row>
    <row r="33" spans="1:1" x14ac:dyDescent="0.25">
      <c r="A33" s="127"/>
    </row>
    <row r="34" spans="1:1" s="129" customFormat="1" ht="13" x14ac:dyDescent="0.25">
      <c r="A34" s="213" t="s">
        <v>199</v>
      </c>
    </row>
    <row r="35" spans="1:1" s="130" customFormat="1" ht="13" x14ac:dyDescent="0.25">
      <c r="A35" s="214" t="s">
        <v>211</v>
      </c>
    </row>
    <row r="36" spans="1:1" s="118" customFormat="1" ht="13" x14ac:dyDescent="0.25">
      <c r="A36" s="215"/>
    </row>
    <row r="37" spans="1:1" ht="25" x14ac:dyDescent="0.25">
      <c r="A37" s="216" t="s">
        <v>209</v>
      </c>
    </row>
    <row r="38" spans="1:1" x14ac:dyDescent="0.25">
      <c r="A38" s="217" t="s">
        <v>358</v>
      </c>
    </row>
    <row r="39" spans="1:1" x14ac:dyDescent="0.25">
      <c r="A39" s="217" t="s">
        <v>200</v>
      </c>
    </row>
    <row r="40" spans="1:1" x14ac:dyDescent="0.25">
      <c r="A40" s="217" t="s">
        <v>359</v>
      </c>
    </row>
    <row r="41" spans="1:1" ht="25" x14ac:dyDescent="0.25">
      <c r="A41" s="216" t="s">
        <v>201</v>
      </c>
    </row>
    <row r="42" spans="1:1" x14ac:dyDescent="0.25">
      <c r="A42" s="120"/>
    </row>
    <row r="43" spans="1:1" ht="37.5" x14ac:dyDescent="0.25">
      <c r="A43" s="142" t="s">
        <v>295</v>
      </c>
    </row>
    <row r="44" spans="1:1" x14ac:dyDescent="0.25">
      <c r="A44" s="120"/>
    </row>
    <row r="45" spans="1:1" ht="62.5" x14ac:dyDescent="0.25">
      <c r="A45" s="120" t="s">
        <v>293</v>
      </c>
    </row>
    <row r="46" spans="1:1" x14ac:dyDescent="0.25">
      <c r="A46" s="120"/>
    </row>
    <row r="47" spans="1:1" ht="25" x14ac:dyDescent="0.25">
      <c r="A47" s="120" t="s">
        <v>210</v>
      </c>
    </row>
    <row r="48" spans="1:1" x14ac:dyDescent="0.25">
      <c r="A48" s="120"/>
    </row>
    <row r="49" spans="1:1" s="129" customFormat="1" ht="13" x14ac:dyDescent="0.25">
      <c r="A49" s="128" t="s">
        <v>205</v>
      </c>
    </row>
    <row r="50" spans="1:1" x14ac:dyDescent="0.25">
      <c r="A50" s="120" t="s">
        <v>214</v>
      </c>
    </row>
    <row r="51" spans="1:1" x14ac:dyDescent="0.25">
      <c r="A51" s="120"/>
    </row>
    <row r="52" spans="1:1" s="118" customFormat="1" ht="70" x14ac:dyDescent="0.25">
      <c r="A52" s="131" t="s">
        <v>212</v>
      </c>
    </row>
    <row r="53" spans="1:1" s="118" customFormat="1" ht="14" x14ac:dyDescent="0.25">
      <c r="A53" s="131"/>
    </row>
    <row r="54" spans="1:1" s="130" customFormat="1" ht="28" x14ac:dyDescent="0.25">
      <c r="A54" s="131" t="s">
        <v>213</v>
      </c>
    </row>
    <row r="55" spans="1:1" x14ac:dyDescent="0.25">
      <c r="A55" s="127"/>
    </row>
    <row r="56" spans="1:1" ht="37.5" x14ac:dyDescent="0.25">
      <c r="A56" s="132" t="s">
        <v>215</v>
      </c>
    </row>
    <row r="57" spans="1:1" x14ac:dyDescent="0.25">
      <c r="A57" s="120"/>
    </row>
    <row r="58" spans="1:1" s="115" customFormat="1" ht="13" x14ac:dyDescent="0.25">
      <c r="A58" s="122" t="s">
        <v>194</v>
      </c>
    </row>
    <row r="59" spans="1:1" ht="13" x14ac:dyDescent="0.25">
      <c r="A59" s="126"/>
    </row>
    <row r="60" spans="1:1" ht="25" x14ac:dyDescent="0.25">
      <c r="A60" s="120" t="s">
        <v>232</v>
      </c>
    </row>
    <row r="61" spans="1:1" x14ac:dyDescent="0.25">
      <c r="A61" s="120"/>
    </row>
    <row r="62" spans="1:1" ht="13" x14ac:dyDescent="0.25">
      <c r="A62" s="125" t="s">
        <v>226</v>
      </c>
    </row>
    <row r="63" spans="1:1" ht="13" x14ac:dyDescent="0.25">
      <c r="A63" s="125" t="s">
        <v>227</v>
      </c>
    </row>
    <row r="64" spans="1:1" ht="26" x14ac:dyDescent="0.25">
      <c r="A64" s="125" t="s">
        <v>216</v>
      </c>
    </row>
    <row r="65" spans="1:1" x14ac:dyDescent="0.25">
      <c r="A65" s="120"/>
    </row>
    <row r="66" spans="1:1" ht="39" customHeight="1" x14ac:dyDescent="0.3">
      <c r="A66" s="133" t="s">
        <v>230</v>
      </c>
    </row>
    <row r="67" spans="1:1" x14ac:dyDescent="0.25">
      <c r="A67" s="120" t="s">
        <v>185</v>
      </c>
    </row>
    <row r="68" spans="1:1" ht="25" customHeight="1" x14ac:dyDescent="0.25">
      <c r="A68" s="120" t="s">
        <v>231</v>
      </c>
    </row>
    <row r="69" spans="1:1" x14ac:dyDescent="0.25">
      <c r="A69" s="113"/>
    </row>
    <row r="70" spans="1:1" ht="26" x14ac:dyDescent="0.3">
      <c r="A70" s="133" t="s">
        <v>233</v>
      </c>
    </row>
    <row r="71" spans="1:1" x14ac:dyDescent="0.25">
      <c r="A71" s="134"/>
    </row>
    <row r="72" spans="1:1" s="115" customFormat="1" ht="13" x14ac:dyDescent="0.25">
      <c r="A72" s="119" t="s">
        <v>221</v>
      </c>
    </row>
    <row r="73" spans="1:1" ht="13" x14ac:dyDescent="0.25">
      <c r="A73" s="135"/>
    </row>
    <row r="74" spans="1:1" ht="52" x14ac:dyDescent="0.25">
      <c r="A74" s="136" t="s">
        <v>219</v>
      </c>
    </row>
    <row r="75" spans="1:1" ht="26" x14ac:dyDescent="0.25">
      <c r="A75" s="137" t="s">
        <v>222</v>
      </c>
    </row>
    <row r="76" spans="1:1" ht="13" x14ac:dyDescent="0.25">
      <c r="A76" s="137" t="s">
        <v>223</v>
      </c>
    </row>
    <row r="77" spans="1:1" ht="13" x14ac:dyDescent="0.25">
      <c r="A77" s="137" t="s">
        <v>224</v>
      </c>
    </row>
    <row r="78" spans="1:1" x14ac:dyDescent="0.25">
      <c r="A78" s="137"/>
    </row>
    <row r="79" spans="1:1" ht="26" x14ac:dyDescent="0.25">
      <c r="A79" s="138" t="s">
        <v>229</v>
      </c>
    </row>
    <row r="80" spans="1:1" ht="13" x14ac:dyDescent="0.25">
      <c r="A80" s="136"/>
    </row>
    <row r="81" spans="1:1" ht="13" x14ac:dyDescent="0.25">
      <c r="A81" s="136" t="s">
        <v>220</v>
      </c>
    </row>
    <row r="82" spans="1:1" ht="13" x14ac:dyDescent="0.25">
      <c r="A82" s="136"/>
    </row>
    <row r="83" spans="1:1" s="115" customFormat="1" ht="13" x14ac:dyDescent="0.25">
      <c r="A83" s="119" t="s">
        <v>225</v>
      </c>
    </row>
    <row r="84" spans="1:1" ht="13" x14ac:dyDescent="0.25">
      <c r="A84" s="135"/>
    </row>
    <row r="85" spans="1:1" ht="13" x14ac:dyDescent="0.25">
      <c r="A85" s="138" t="s">
        <v>239</v>
      </c>
    </row>
    <row r="86" spans="1:1" ht="13" x14ac:dyDescent="0.25">
      <c r="A86" s="135"/>
    </row>
    <row r="87" spans="1:1" ht="26" x14ac:dyDescent="0.25">
      <c r="A87" s="136" t="s">
        <v>218</v>
      </c>
    </row>
    <row r="88" spans="1:1" ht="13" x14ac:dyDescent="0.25">
      <c r="A88" s="136"/>
    </row>
    <row r="89" spans="1:1" ht="13" x14ac:dyDescent="0.25">
      <c r="A89" s="136"/>
    </row>
    <row r="90" spans="1:1" x14ac:dyDescent="0.25">
      <c r="A90" s="139"/>
    </row>
    <row r="91" spans="1:1" x14ac:dyDescent="0.25">
      <c r="A91" s="139"/>
    </row>
    <row r="92" spans="1:1" x14ac:dyDescent="0.25">
      <c r="A92" s="139"/>
    </row>
    <row r="93" spans="1:1" x14ac:dyDescent="0.25">
      <c r="A93" s="127"/>
    </row>
    <row r="94" spans="1:1" x14ac:dyDescent="0.25">
      <c r="A94" s="127"/>
    </row>
    <row r="95" spans="1:1" x14ac:dyDescent="0.25">
      <c r="A95" s="127"/>
    </row>
    <row r="96" spans="1:1" x14ac:dyDescent="0.25">
      <c r="A96" s="120"/>
    </row>
    <row r="98" spans="1:1" x14ac:dyDescent="0.25">
      <c r="A98" s="121"/>
    </row>
    <row r="99" spans="1:1" x14ac:dyDescent="0.25">
      <c r="A99" s="140"/>
    </row>
    <row r="100" spans="1:1" x14ac:dyDescent="0.25">
      <c r="A100" s="140"/>
    </row>
    <row r="101" spans="1:1" x14ac:dyDescent="0.25">
      <c r="A101" s="140"/>
    </row>
    <row r="102" spans="1:1" x14ac:dyDescent="0.25">
      <c r="A102" s="141"/>
    </row>
    <row r="105" spans="1:1" x14ac:dyDescent="0.25">
      <c r="A105" s="142"/>
    </row>
    <row r="106" spans="1:1" x14ac:dyDescent="0.25">
      <c r="A106" s="143"/>
    </row>
    <row r="107" spans="1:1" x14ac:dyDescent="0.25">
      <c r="A107" s="143"/>
    </row>
  </sheetData>
  <hyperlinks>
    <hyperlink ref="A3" location="_1._______Doel_van_deze_tool" display="1.      Doel van deze tool" xr:uid="{3DA76385-FE9E-49E8-A9A0-7C3CBCB2459B}"/>
    <hyperlink ref="A4" location="_2._______Scoring_van_de_criteria" display="2.      Scoring van de criteria" xr:uid="{C3B3D920-C1DE-41CA-A669-EF2E82F9B3D9}"/>
    <hyperlink ref="A5" location="_3._______Bepalen_van_de_klimaatkwetsbaarheid_van_het_gebied" display="3.      Bepalen van de klimaatkwetsbaarheid van het gebied" xr:uid="{AECE4101-5F44-433C-80BB-3D67E0CF7F4B}"/>
    <hyperlink ref="A6" location="_4._______De_prioritaire_criteria_waarop_je_wil_moet_inzetten_met_klimaatadaptief_beheer_bepalen" display="4.      De prioritaire criteria waarop je wil/moet inzetten met klimaatadaptief beheer bepalen" xr:uid="{4CF0000C-A81E-4116-966F-ADA4CA3683D0}"/>
    <hyperlink ref="A7" location="_5._______Keuze_maken_uit_de_verschillende_maatregelen_per_criterium" display="5.      Keuze maken uit de verschillende maatregelen per criterium" xr:uid="{AF274880-9BAF-44D9-85FC-7CF77B541690}"/>
    <hyperlink ref="A43" location="'Europese Habitattypes'!A1" display="Voor de score van sommige criteria speelt het (potentiële) Europese habitattype een rol. Deze worden aangegeven met [afh. van Europees habitattype]. Voor deze criteria is het dus belangrijk te weten welk potentieel Europees habitattype hoort bij het gebied. Het tabblad 'Europese habitattypes' licht dit verder toe. " xr:uid="{2AD4E96C-EAE6-4031-993C-907BB6262354}"/>
  </hyperlinks>
  <pageMargins left="0.7" right="0.7" top="0.75" bottom="0.75" header="0.3" footer="0.3"/>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8B74E-F3E3-4159-B739-B3799BE91E0E}">
  <sheetPr>
    <tabColor theme="5" tint="0.59999389629810485"/>
    <pageSetUpPr fitToPage="1"/>
  </sheetPr>
  <dimension ref="A1:N995"/>
  <sheetViews>
    <sheetView zoomScale="40" zoomScaleNormal="40" workbookViewId="0">
      <pane xSplit="2" topLeftCell="C1" activePane="topRight" state="frozen"/>
      <selection pane="topRight" activeCell="L1" sqref="L1:U1048576"/>
    </sheetView>
  </sheetViews>
  <sheetFormatPr defaultColWidth="8.81640625" defaultRowHeight="13" x14ac:dyDescent="0.3"/>
  <cols>
    <col min="1" max="1" width="8.81640625" style="51"/>
    <col min="2" max="2" width="29.81640625" style="52" customWidth="1"/>
    <col min="3" max="3" width="91.54296875" style="52" customWidth="1"/>
    <col min="4" max="4" width="29.1796875" style="52" customWidth="1"/>
    <col min="5" max="5" width="30.81640625" style="52" customWidth="1"/>
    <col min="6" max="8" width="29.81640625" style="63" customWidth="1"/>
    <col min="9" max="9" width="11" style="62" customWidth="1"/>
    <col min="10" max="10" width="19.453125" style="62" customWidth="1"/>
    <col min="11" max="11" width="11" style="62" customWidth="1"/>
    <col min="12" max="13" width="26.81640625" style="181" customWidth="1"/>
    <col min="14" max="14" width="26.81640625" style="53" customWidth="1"/>
    <col min="15" max="16384" width="8.81640625" style="53"/>
  </cols>
  <sheetData>
    <row r="1" spans="1:14" ht="26" x14ac:dyDescent="0.3">
      <c r="A1" s="45"/>
      <c r="B1" s="47" t="s">
        <v>149</v>
      </c>
      <c r="C1" s="47" t="s">
        <v>0</v>
      </c>
      <c r="D1" s="191" t="s">
        <v>1</v>
      </c>
      <c r="E1" s="191"/>
      <c r="F1" s="46" t="s">
        <v>2</v>
      </c>
      <c r="G1" s="46" t="s">
        <v>3</v>
      </c>
      <c r="H1" s="46" t="s">
        <v>4</v>
      </c>
      <c r="I1" s="67" t="s">
        <v>5</v>
      </c>
      <c r="J1" s="67" t="s">
        <v>6</v>
      </c>
      <c r="K1" s="67" t="s">
        <v>7</v>
      </c>
      <c r="L1" s="179" t="s">
        <v>259</v>
      </c>
      <c r="M1" s="179" t="s">
        <v>260</v>
      </c>
    </row>
    <row r="2" spans="1:14" s="106" customFormat="1" ht="52" x14ac:dyDescent="0.3">
      <c r="A2" s="104"/>
      <c r="B2" s="92" t="s">
        <v>8</v>
      </c>
      <c r="C2" s="68"/>
      <c r="D2" s="68" t="s">
        <v>9</v>
      </c>
      <c r="E2" s="68" t="s">
        <v>10</v>
      </c>
      <c r="F2" s="105" t="s">
        <v>11</v>
      </c>
      <c r="G2" s="105" t="s">
        <v>12</v>
      </c>
      <c r="H2" s="105" t="s">
        <v>13</v>
      </c>
      <c r="I2" s="68" t="s">
        <v>14</v>
      </c>
      <c r="J2" s="26" t="s">
        <v>183</v>
      </c>
      <c r="K2" s="68" t="s">
        <v>15</v>
      </c>
      <c r="L2" s="146"/>
      <c r="M2" s="146"/>
    </row>
    <row r="3" spans="1:14" ht="260" x14ac:dyDescent="0.3">
      <c r="A3" s="192" t="s">
        <v>169</v>
      </c>
      <c r="B3" s="49" t="s">
        <v>16</v>
      </c>
      <c r="C3" s="49" t="s">
        <v>296</v>
      </c>
      <c r="D3" s="160" t="s">
        <v>312</v>
      </c>
      <c r="E3" s="160" t="s">
        <v>313</v>
      </c>
      <c r="F3" s="49" t="s">
        <v>17</v>
      </c>
      <c r="G3" s="49" t="s">
        <v>18</v>
      </c>
      <c r="H3" s="49" t="s">
        <v>19</v>
      </c>
      <c r="I3" s="54">
        <v>3</v>
      </c>
      <c r="J3" s="54">
        <v>2</v>
      </c>
      <c r="K3" s="69">
        <f xml:space="preserve"> J3-I3</f>
        <v>-1</v>
      </c>
      <c r="L3" s="148" t="s">
        <v>317</v>
      </c>
      <c r="M3" s="180" t="s">
        <v>320</v>
      </c>
    </row>
    <row r="4" spans="1:14" ht="208" x14ac:dyDescent="0.3">
      <c r="A4" s="192"/>
      <c r="B4" s="49" t="s">
        <v>20</v>
      </c>
      <c r="C4" s="48" t="s">
        <v>241</v>
      </c>
      <c r="D4" s="160" t="s">
        <v>315</v>
      </c>
      <c r="E4" s="160" t="s">
        <v>314</v>
      </c>
      <c r="F4" s="49" t="s">
        <v>21</v>
      </c>
      <c r="G4" s="49" t="s">
        <v>22</v>
      </c>
      <c r="H4" s="49" t="s">
        <v>23</v>
      </c>
      <c r="I4" s="54">
        <v>2</v>
      </c>
      <c r="J4" s="54">
        <v>1</v>
      </c>
      <c r="K4" s="69">
        <f t="shared" ref="K4:K11" si="0" xml:space="preserve"> J4-I4</f>
        <v>-1</v>
      </c>
      <c r="L4" s="55" t="s">
        <v>319</v>
      </c>
      <c r="M4" s="55" t="s">
        <v>318</v>
      </c>
      <c r="N4" s="56"/>
    </row>
    <row r="5" spans="1:14" ht="247" x14ac:dyDescent="0.3">
      <c r="A5" s="193" t="s">
        <v>170</v>
      </c>
      <c r="B5" s="50" t="s">
        <v>24</v>
      </c>
      <c r="C5" s="94" t="s">
        <v>25</v>
      </c>
      <c r="D5" s="151" t="s">
        <v>270</v>
      </c>
      <c r="E5" s="158" t="s">
        <v>261</v>
      </c>
      <c r="F5" s="50" t="s">
        <v>26</v>
      </c>
      <c r="G5" s="50" t="s">
        <v>27</v>
      </c>
      <c r="H5" s="50" t="s">
        <v>28</v>
      </c>
      <c r="I5" s="57">
        <v>1</v>
      </c>
      <c r="J5" s="57">
        <v>1</v>
      </c>
      <c r="K5" s="69">
        <f t="shared" si="0"/>
        <v>0</v>
      </c>
      <c r="L5" s="58" t="s">
        <v>321</v>
      </c>
      <c r="M5" s="58" t="s">
        <v>322</v>
      </c>
      <c r="N5" s="59"/>
    </row>
    <row r="6" spans="1:14" ht="208" x14ac:dyDescent="0.3">
      <c r="A6" s="193"/>
      <c r="B6" s="50" t="s">
        <v>29</v>
      </c>
      <c r="C6" s="94" t="s">
        <v>271</v>
      </c>
      <c r="D6" s="151" t="s">
        <v>316</v>
      </c>
      <c r="E6" s="157" t="s">
        <v>262</v>
      </c>
      <c r="F6" s="50" t="s">
        <v>30</v>
      </c>
      <c r="G6" s="50" t="s">
        <v>31</v>
      </c>
      <c r="H6" s="50" t="s">
        <v>32</v>
      </c>
      <c r="I6" s="57">
        <v>1</v>
      </c>
      <c r="J6" s="57">
        <v>1</v>
      </c>
      <c r="K6" s="69">
        <f t="shared" si="0"/>
        <v>0</v>
      </c>
      <c r="L6" s="147" t="s">
        <v>323</v>
      </c>
      <c r="M6" s="147" t="s">
        <v>324</v>
      </c>
      <c r="N6" s="60"/>
    </row>
    <row r="7" spans="1:14" ht="169" x14ac:dyDescent="0.3">
      <c r="A7" s="193"/>
      <c r="B7" s="50" t="s">
        <v>33</v>
      </c>
      <c r="C7" s="94" t="s">
        <v>34</v>
      </c>
      <c r="D7" s="151" t="s">
        <v>264</v>
      </c>
      <c r="E7" s="157" t="s">
        <v>263</v>
      </c>
      <c r="F7" s="50" t="s">
        <v>35</v>
      </c>
      <c r="G7" s="50" t="s">
        <v>36</v>
      </c>
      <c r="H7" s="50" t="s">
        <v>37</v>
      </c>
      <c r="I7" s="57" t="s">
        <v>111</v>
      </c>
      <c r="J7" s="57">
        <v>2</v>
      </c>
      <c r="K7" s="69" t="e">
        <f t="shared" si="0"/>
        <v>#VALUE!</v>
      </c>
      <c r="L7" s="61" t="s">
        <v>325</v>
      </c>
      <c r="M7" s="61" t="s">
        <v>328</v>
      </c>
      <c r="N7" s="56"/>
    </row>
    <row r="8" spans="1:14" ht="78" x14ac:dyDescent="0.3">
      <c r="A8" s="193"/>
      <c r="B8" s="50" t="s">
        <v>150</v>
      </c>
      <c r="C8" s="94" t="s">
        <v>269</v>
      </c>
      <c r="D8" s="151" t="s">
        <v>258</v>
      </c>
      <c r="E8" s="151" t="s">
        <v>265</v>
      </c>
      <c r="F8" s="50" t="s">
        <v>38</v>
      </c>
      <c r="G8" s="50" t="s">
        <v>39</v>
      </c>
      <c r="H8" s="50" t="s">
        <v>40</v>
      </c>
      <c r="I8" s="57">
        <v>1</v>
      </c>
      <c r="J8" s="57">
        <v>1</v>
      </c>
      <c r="K8" s="69">
        <f t="shared" si="0"/>
        <v>0</v>
      </c>
      <c r="L8" s="147" t="s">
        <v>326</v>
      </c>
      <c r="M8" s="147" t="s">
        <v>327</v>
      </c>
      <c r="N8" s="60"/>
    </row>
    <row r="9" spans="1:14" ht="91" x14ac:dyDescent="0.3">
      <c r="A9" s="193"/>
      <c r="B9" s="50" t="s">
        <v>41</v>
      </c>
      <c r="C9" s="94" t="s">
        <v>42</v>
      </c>
      <c r="D9" s="153" t="s">
        <v>267</v>
      </c>
      <c r="E9" s="157" t="s">
        <v>266</v>
      </c>
      <c r="F9" s="64" t="s">
        <v>43</v>
      </c>
      <c r="G9" s="64" t="s">
        <v>44</v>
      </c>
      <c r="H9" s="64" t="s">
        <v>45</v>
      </c>
      <c r="I9" s="57">
        <v>2</v>
      </c>
      <c r="J9" s="57">
        <v>2</v>
      </c>
      <c r="K9" s="69">
        <f t="shared" si="0"/>
        <v>0</v>
      </c>
      <c r="L9" s="61" t="s">
        <v>329</v>
      </c>
      <c r="M9" s="61" t="s">
        <v>330</v>
      </c>
      <c r="N9" s="56"/>
    </row>
    <row r="10" spans="1:14" ht="65" x14ac:dyDescent="0.3">
      <c r="A10" s="192" t="s">
        <v>168</v>
      </c>
      <c r="B10" s="49" t="s">
        <v>166</v>
      </c>
      <c r="C10" s="49" t="s">
        <v>46</v>
      </c>
      <c r="D10" s="160" t="s">
        <v>289</v>
      </c>
      <c r="E10" s="160" t="s">
        <v>268</v>
      </c>
      <c r="F10" s="49" t="s">
        <v>47</v>
      </c>
      <c r="G10" s="49" t="s">
        <v>48</v>
      </c>
      <c r="H10" s="49" t="s">
        <v>49</v>
      </c>
      <c r="I10" s="54">
        <v>2</v>
      </c>
      <c r="J10" s="54">
        <v>2</v>
      </c>
      <c r="K10" s="69">
        <f t="shared" si="0"/>
        <v>0</v>
      </c>
      <c r="L10" s="148" t="s">
        <v>331</v>
      </c>
      <c r="M10" s="148" t="s">
        <v>332</v>
      </c>
      <c r="N10" s="60"/>
    </row>
    <row r="11" spans="1:14" ht="91" x14ac:dyDescent="0.3">
      <c r="A11" s="192"/>
      <c r="B11" s="49" t="s">
        <v>167</v>
      </c>
      <c r="C11" s="49" t="s">
        <v>50</v>
      </c>
      <c r="D11" s="160" t="s">
        <v>288</v>
      </c>
      <c r="E11" s="160" t="s">
        <v>268</v>
      </c>
      <c r="F11" s="49" t="s">
        <v>51</v>
      </c>
      <c r="G11" s="49" t="s">
        <v>52</v>
      </c>
      <c r="H11" s="49" t="s">
        <v>53</v>
      </c>
      <c r="I11" s="54">
        <v>1</v>
      </c>
      <c r="J11" s="54">
        <v>1</v>
      </c>
      <c r="K11" s="69">
        <f t="shared" si="0"/>
        <v>0</v>
      </c>
      <c r="L11" s="148" t="s">
        <v>333</v>
      </c>
      <c r="M11" s="148" t="s">
        <v>334</v>
      </c>
      <c r="N11" s="60"/>
    </row>
    <row r="12" spans="1:14" x14ac:dyDescent="0.3">
      <c r="E12" s="93"/>
      <c r="F12" s="65"/>
      <c r="G12" s="65"/>
      <c r="H12" s="66" t="s">
        <v>54</v>
      </c>
      <c r="I12" s="77">
        <f>AVERAGE(I3:I11)</f>
        <v>1.625</v>
      </c>
      <c r="J12" s="77">
        <f>AVERAGE(J3:J11)</f>
        <v>1.4444444444444444</v>
      </c>
    </row>
    <row r="13" spans="1:14" x14ac:dyDescent="0.3">
      <c r="E13" s="93"/>
    </row>
    <row r="14" spans="1:14" x14ac:dyDescent="0.3">
      <c r="E14" s="93"/>
    </row>
    <row r="15" spans="1:14" x14ac:dyDescent="0.3">
      <c r="E15" s="93"/>
    </row>
    <row r="16" spans="1:14" x14ac:dyDescent="0.3">
      <c r="E16" s="93"/>
    </row>
    <row r="17" spans="5:5" x14ac:dyDescent="0.3">
      <c r="E17" s="93"/>
    </row>
    <row r="18" spans="5:5" x14ac:dyDescent="0.3">
      <c r="E18" s="93"/>
    </row>
    <row r="19" spans="5:5" x14ac:dyDescent="0.3">
      <c r="E19" s="93"/>
    </row>
    <row r="20" spans="5:5" x14ac:dyDescent="0.3">
      <c r="E20" s="93"/>
    </row>
    <row r="21" spans="5:5" x14ac:dyDescent="0.3">
      <c r="E21" s="93"/>
    </row>
    <row r="22" spans="5:5" x14ac:dyDescent="0.3">
      <c r="E22" s="93"/>
    </row>
    <row r="23" spans="5:5" x14ac:dyDescent="0.3">
      <c r="E23" s="93"/>
    </row>
    <row r="24" spans="5:5" x14ac:dyDescent="0.3">
      <c r="E24" s="93"/>
    </row>
    <row r="25" spans="5:5" x14ac:dyDescent="0.3">
      <c r="E25" s="93"/>
    </row>
    <row r="26" spans="5:5" x14ac:dyDescent="0.3">
      <c r="E26" s="93"/>
    </row>
    <row r="27" spans="5:5" x14ac:dyDescent="0.3">
      <c r="E27" s="93"/>
    </row>
    <row r="28" spans="5:5" x14ac:dyDescent="0.3">
      <c r="E28" s="93"/>
    </row>
    <row r="29" spans="5:5" x14ac:dyDescent="0.3">
      <c r="E29" s="93"/>
    </row>
    <row r="30" spans="5:5" x14ac:dyDescent="0.3">
      <c r="E30" s="93"/>
    </row>
    <row r="31" spans="5:5" x14ac:dyDescent="0.3">
      <c r="E31" s="93"/>
    </row>
    <row r="32" spans="5:5" x14ac:dyDescent="0.3">
      <c r="E32" s="93"/>
    </row>
    <row r="33" spans="5:5" x14ac:dyDescent="0.3">
      <c r="E33" s="93"/>
    </row>
    <row r="34" spans="5:5" x14ac:dyDescent="0.3">
      <c r="E34" s="93"/>
    </row>
    <row r="35" spans="5:5" x14ac:dyDescent="0.3">
      <c r="E35" s="93"/>
    </row>
    <row r="36" spans="5:5" x14ac:dyDescent="0.3">
      <c r="E36" s="93"/>
    </row>
    <row r="37" spans="5:5" x14ac:dyDescent="0.3">
      <c r="E37" s="93"/>
    </row>
    <row r="38" spans="5:5" x14ac:dyDescent="0.3">
      <c r="E38" s="93"/>
    </row>
    <row r="39" spans="5:5" x14ac:dyDescent="0.3">
      <c r="E39" s="93"/>
    </row>
    <row r="40" spans="5:5" x14ac:dyDescent="0.3">
      <c r="E40" s="93"/>
    </row>
    <row r="41" spans="5:5" x14ac:dyDescent="0.3">
      <c r="E41" s="93"/>
    </row>
    <row r="42" spans="5:5" x14ac:dyDescent="0.3">
      <c r="E42" s="93"/>
    </row>
    <row r="43" spans="5:5" x14ac:dyDescent="0.3">
      <c r="E43" s="93"/>
    </row>
    <row r="44" spans="5:5" x14ac:dyDescent="0.3">
      <c r="E44" s="93"/>
    </row>
    <row r="45" spans="5:5" x14ac:dyDescent="0.3">
      <c r="E45" s="93"/>
    </row>
    <row r="46" spans="5:5" x14ac:dyDescent="0.3">
      <c r="E46" s="93"/>
    </row>
    <row r="47" spans="5:5" x14ac:dyDescent="0.3">
      <c r="E47" s="93"/>
    </row>
    <row r="48" spans="5:5" x14ac:dyDescent="0.3">
      <c r="E48" s="93"/>
    </row>
    <row r="49" spans="5:5" x14ac:dyDescent="0.3">
      <c r="E49" s="93"/>
    </row>
    <row r="50" spans="5:5" x14ac:dyDescent="0.3">
      <c r="E50" s="93"/>
    </row>
    <row r="51" spans="5:5" x14ac:dyDescent="0.3">
      <c r="E51" s="93"/>
    </row>
    <row r="52" spans="5:5" x14ac:dyDescent="0.3">
      <c r="E52" s="93"/>
    </row>
    <row r="53" spans="5:5" x14ac:dyDescent="0.3">
      <c r="E53" s="93"/>
    </row>
    <row r="54" spans="5:5" x14ac:dyDescent="0.3">
      <c r="E54" s="93"/>
    </row>
    <row r="55" spans="5:5" x14ac:dyDescent="0.3">
      <c r="E55" s="93"/>
    </row>
    <row r="56" spans="5:5" x14ac:dyDescent="0.3">
      <c r="E56" s="93"/>
    </row>
    <row r="57" spans="5:5" x14ac:dyDescent="0.3">
      <c r="E57" s="93"/>
    </row>
    <row r="58" spans="5:5" x14ac:dyDescent="0.3">
      <c r="E58" s="93"/>
    </row>
    <row r="59" spans="5:5" x14ac:dyDescent="0.3">
      <c r="E59" s="93"/>
    </row>
    <row r="60" spans="5:5" x14ac:dyDescent="0.3">
      <c r="E60" s="93"/>
    </row>
    <row r="61" spans="5:5" x14ac:dyDescent="0.3">
      <c r="E61" s="93"/>
    </row>
    <row r="62" spans="5:5" x14ac:dyDescent="0.3">
      <c r="E62" s="93"/>
    </row>
    <row r="63" spans="5:5" x14ac:dyDescent="0.3">
      <c r="E63" s="93"/>
    </row>
    <row r="64" spans="5:5" x14ac:dyDescent="0.3">
      <c r="E64" s="93"/>
    </row>
    <row r="65" spans="5:5" x14ac:dyDescent="0.3">
      <c r="E65" s="93"/>
    </row>
    <row r="66" spans="5:5" x14ac:dyDescent="0.3">
      <c r="E66" s="93"/>
    </row>
    <row r="67" spans="5:5" x14ac:dyDescent="0.3">
      <c r="E67" s="93"/>
    </row>
    <row r="68" spans="5:5" x14ac:dyDescent="0.3">
      <c r="E68" s="93"/>
    </row>
    <row r="69" spans="5:5" x14ac:dyDescent="0.3">
      <c r="E69" s="93"/>
    </row>
    <row r="70" spans="5:5" x14ac:dyDescent="0.3">
      <c r="E70" s="93"/>
    </row>
    <row r="71" spans="5:5" x14ac:dyDescent="0.3">
      <c r="E71" s="93"/>
    </row>
    <row r="72" spans="5:5" x14ac:dyDescent="0.3">
      <c r="E72" s="93"/>
    </row>
    <row r="73" spans="5:5" x14ac:dyDescent="0.3">
      <c r="E73" s="93"/>
    </row>
    <row r="74" spans="5:5" x14ac:dyDescent="0.3">
      <c r="E74" s="93"/>
    </row>
    <row r="75" spans="5:5" x14ac:dyDescent="0.3">
      <c r="E75" s="93"/>
    </row>
    <row r="76" spans="5:5" x14ac:dyDescent="0.3">
      <c r="E76" s="93"/>
    </row>
    <row r="77" spans="5:5" x14ac:dyDescent="0.3">
      <c r="E77" s="93"/>
    </row>
    <row r="78" spans="5:5" x14ac:dyDescent="0.3">
      <c r="E78" s="93"/>
    </row>
    <row r="79" spans="5:5" x14ac:dyDescent="0.3">
      <c r="E79" s="93"/>
    </row>
    <row r="80" spans="5:5" x14ac:dyDescent="0.3">
      <c r="E80" s="93"/>
    </row>
    <row r="81" spans="5:5" x14ac:dyDescent="0.3">
      <c r="E81" s="93"/>
    </row>
    <row r="82" spans="5:5" x14ac:dyDescent="0.3">
      <c r="E82" s="93"/>
    </row>
    <row r="83" spans="5:5" x14ac:dyDescent="0.3">
      <c r="E83" s="93"/>
    </row>
    <row r="84" spans="5:5" x14ac:dyDescent="0.3">
      <c r="E84" s="93"/>
    </row>
    <row r="85" spans="5:5" x14ac:dyDescent="0.3">
      <c r="E85" s="93"/>
    </row>
    <row r="86" spans="5:5" x14ac:dyDescent="0.3">
      <c r="E86" s="93"/>
    </row>
    <row r="87" spans="5:5" x14ac:dyDescent="0.3">
      <c r="E87" s="93"/>
    </row>
    <row r="88" spans="5:5" x14ac:dyDescent="0.3">
      <c r="E88" s="93"/>
    </row>
    <row r="89" spans="5:5" x14ac:dyDescent="0.3">
      <c r="E89" s="93"/>
    </row>
    <row r="90" spans="5:5" x14ac:dyDescent="0.3">
      <c r="E90" s="93"/>
    </row>
    <row r="91" spans="5:5" x14ac:dyDescent="0.3">
      <c r="E91" s="93"/>
    </row>
    <row r="92" spans="5:5" x14ac:dyDescent="0.3">
      <c r="E92" s="93"/>
    </row>
    <row r="93" spans="5:5" x14ac:dyDescent="0.3">
      <c r="E93" s="93"/>
    </row>
    <row r="94" spans="5:5" x14ac:dyDescent="0.3">
      <c r="E94" s="93"/>
    </row>
    <row r="95" spans="5:5" x14ac:dyDescent="0.3">
      <c r="E95" s="93"/>
    </row>
    <row r="96" spans="5:5" x14ac:dyDescent="0.3">
      <c r="E96" s="93"/>
    </row>
    <row r="97" spans="5:5" x14ac:dyDescent="0.3">
      <c r="E97" s="93"/>
    </row>
    <row r="98" spans="5:5" x14ac:dyDescent="0.3">
      <c r="E98" s="93"/>
    </row>
    <row r="99" spans="5:5" x14ac:dyDescent="0.3">
      <c r="E99" s="93"/>
    </row>
    <row r="100" spans="5:5" x14ac:dyDescent="0.3">
      <c r="E100" s="93"/>
    </row>
    <row r="101" spans="5:5" x14ac:dyDescent="0.3">
      <c r="E101" s="93"/>
    </row>
    <row r="102" spans="5:5" x14ac:dyDescent="0.3">
      <c r="E102" s="93"/>
    </row>
    <row r="103" spans="5:5" x14ac:dyDescent="0.3">
      <c r="E103" s="93"/>
    </row>
    <row r="104" spans="5:5" x14ac:dyDescent="0.3">
      <c r="E104" s="93"/>
    </row>
    <row r="105" spans="5:5" x14ac:dyDescent="0.3">
      <c r="E105" s="93"/>
    </row>
    <row r="106" spans="5:5" x14ac:dyDescent="0.3">
      <c r="E106" s="93"/>
    </row>
    <row r="107" spans="5:5" x14ac:dyDescent="0.3">
      <c r="E107" s="93"/>
    </row>
    <row r="108" spans="5:5" x14ac:dyDescent="0.3">
      <c r="E108" s="93"/>
    </row>
    <row r="109" spans="5:5" x14ac:dyDescent="0.3">
      <c r="E109" s="93"/>
    </row>
    <row r="110" spans="5:5" x14ac:dyDescent="0.3">
      <c r="E110" s="93"/>
    </row>
    <row r="111" spans="5:5" x14ac:dyDescent="0.3">
      <c r="E111" s="93"/>
    </row>
    <row r="112" spans="5:5" x14ac:dyDescent="0.3">
      <c r="E112" s="93"/>
    </row>
    <row r="113" spans="5:5" x14ac:dyDescent="0.3">
      <c r="E113" s="93"/>
    </row>
    <row r="114" spans="5:5" x14ac:dyDescent="0.3">
      <c r="E114" s="93"/>
    </row>
    <row r="115" spans="5:5" x14ac:dyDescent="0.3">
      <c r="E115" s="93"/>
    </row>
    <row r="116" spans="5:5" x14ac:dyDescent="0.3">
      <c r="E116" s="93"/>
    </row>
    <row r="117" spans="5:5" x14ac:dyDescent="0.3">
      <c r="E117" s="93"/>
    </row>
    <row r="118" spans="5:5" x14ac:dyDescent="0.3">
      <c r="E118" s="93"/>
    </row>
    <row r="119" spans="5:5" x14ac:dyDescent="0.3">
      <c r="E119" s="93"/>
    </row>
    <row r="120" spans="5:5" x14ac:dyDescent="0.3">
      <c r="E120" s="93"/>
    </row>
    <row r="121" spans="5:5" x14ac:dyDescent="0.3">
      <c r="E121" s="93"/>
    </row>
    <row r="122" spans="5:5" x14ac:dyDescent="0.3">
      <c r="E122" s="93"/>
    </row>
    <row r="123" spans="5:5" x14ac:dyDescent="0.3">
      <c r="E123" s="93"/>
    </row>
    <row r="124" spans="5:5" x14ac:dyDescent="0.3">
      <c r="E124" s="93"/>
    </row>
    <row r="125" spans="5:5" x14ac:dyDescent="0.3">
      <c r="E125" s="93"/>
    </row>
    <row r="126" spans="5:5" x14ac:dyDescent="0.3">
      <c r="E126" s="93"/>
    </row>
    <row r="127" spans="5:5" x14ac:dyDescent="0.3">
      <c r="E127" s="93"/>
    </row>
    <row r="128" spans="5:5" x14ac:dyDescent="0.3">
      <c r="E128" s="93"/>
    </row>
    <row r="129" spans="5:5" x14ac:dyDescent="0.3">
      <c r="E129" s="93"/>
    </row>
    <row r="130" spans="5:5" x14ac:dyDescent="0.3">
      <c r="E130" s="93"/>
    </row>
    <row r="131" spans="5:5" x14ac:dyDescent="0.3">
      <c r="E131" s="93"/>
    </row>
    <row r="132" spans="5:5" x14ac:dyDescent="0.3">
      <c r="E132" s="93"/>
    </row>
    <row r="133" spans="5:5" x14ac:dyDescent="0.3">
      <c r="E133" s="93"/>
    </row>
    <row r="134" spans="5:5" x14ac:dyDescent="0.3">
      <c r="E134" s="93"/>
    </row>
    <row r="135" spans="5:5" x14ac:dyDescent="0.3">
      <c r="E135" s="93"/>
    </row>
    <row r="136" spans="5:5" x14ac:dyDescent="0.3">
      <c r="E136" s="93"/>
    </row>
    <row r="137" spans="5:5" x14ac:dyDescent="0.3">
      <c r="E137" s="93"/>
    </row>
    <row r="138" spans="5:5" x14ac:dyDescent="0.3">
      <c r="E138" s="93"/>
    </row>
    <row r="139" spans="5:5" x14ac:dyDescent="0.3">
      <c r="E139" s="93"/>
    </row>
    <row r="140" spans="5:5" x14ac:dyDescent="0.3">
      <c r="E140" s="93"/>
    </row>
    <row r="141" spans="5:5" x14ac:dyDescent="0.3">
      <c r="E141" s="93"/>
    </row>
    <row r="142" spans="5:5" x14ac:dyDescent="0.3">
      <c r="E142" s="93"/>
    </row>
    <row r="143" spans="5:5" x14ac:dyDescent="0.3">
      <c r="E143" s="93"/>
    </row>
    <row r="144" spans="5:5" x14ac:dyDescent="0.3">
      <c r="E144" s="93"/>
    </row>
    <row r="145" spans="5:5" x14ac:dyDescent="0.3">
      <c r="E145" s="93"/>
    </row>
    <row r="146" spans="5:5" x14ac:dyDescent="0.3">
      <c r="E146" s="93"/>
    </row>
    <row r="147" spans="5:5" x14ac:dyDescent="0.3">
      <c r="E147" s="93"/>
    </row>
    <row r="148" spans="5:5" x14ac:dyDescent="0.3">
      <c r="E148" s="93"/>
    </row>
    <row r="149" spans="5:5" x14ac:dyDescent="0.3">
      <c r="E149" s="93"/>
    </row>
    <row r="150" spans="5:5" x14ac:dyDescent="0.3">
      <c r="E150" s="93"/>
    </row>
    <row r="151" spans="5:5" x14ac:dyDescent="0.3">
      <c r="E151" s="93"/>
    </row>
    <row r="152" spans="5:5" x14ac:dyDescent="0.3">
      <c r="E152" s="93"/>
    </row>
    <row r="153" spans="5:5" x14ac:dyDescent="0.3">
      <c r="E153" s="93"/>
    </row>
    <row r="154" spans="5:5" x14ac:dyDescent="0.3">
      <c r="E154" s="93"/>
    </row>
    <row r="155" spans="5:5" x14ac:dyDescent="0.3">
      <c r="E155" s="93"/>
    </row>
    <row r="156" spans="5:5" x14ac:dyDescent="0.3">
      <c r="E156" s="93"/>
    </row>
    <row r="157" spans="5:5" x14ac:dyDescent="0.3">
      <c r="E157" s="93"/>
    </row>
    <row r="158" spans="5:5" x14ac:dyDescent="0.3">
      <c r="E158" s="93"/>
    </row>
    <row r="159" spans="5:5" x14ac:dyDescent="0.3">
      <c r="E159" s="93"/>
    </row>
    <row r="160" spans="5:5" x14ac:dyDescent="0.3">
      <c r="E160" s="93"/>
    </row>
    <row r="161" spans="5:5" x14ac:dyDescent="0.3">
      <c r="E161" s="93"/>
    </row>
    <row r="162" spans="5:5" x14ac:dyDescent="0.3">
      <c r="E162" s="93"/>
    </row>
    <row r="163" spans="5:5" x14ac:dyDescent="0.3">
      <c r="E163" s="93"/>
    </row>
    <row r="164" spans="5:5" x14ac:dyDescent="0.3">
      <c r="E164" s="93"/>
    </row>
    <row r="165" spans="5:5" x14ac:dyDescent="0.3">
      <c r="E165" s="93"/>
    </row>
    <row r="166" spans="5:5" x14ac:dyDescent="0.3">
      <c r="E166" s="93"/>
    </row>
    <row r="167" spans="5:5" x14ac:dyDescent="0.3">
      <c r="E167" s="93"/>
    </row>
    <row r="168" spans="5:5" x14ac:dyDescent="0.3">
      <c r="E168" s="93"/>
    </row>
    <row r="169" spans="5:5" x14ac:dyDescent="0.3">
      <c r="E169" s="93"/>
    </row>
    <row r="170" spans="5:5" x14ac:dyDescent="0.3">
      <c r="E170" s="93"/>
    </row>
    <row r="171" spans="5:5" x14ac:dyDescent="0.3">
      <c r="E171" s="93"/>
    </row>
    <row r="172" spans="5:5" x14ac:dyDescent="0.3">
      <c r="E172" s="93"/>
    </row>
    <row r="173" spans="5:5" x14ac:dyDescent="0.3">
      <c r="E173" s="93"/>
    </row>
    <row r="174" spans="5:5" x14ac:dyDescent="0.3">
      <c r="E174" s="93"/>
    </row>
    <row r="175" spans="5:5" x14ac:dyDescent="0.3">
      <c r="E175" s="93"/>
    </row>
    <row r="176" spans="5:5" x14ac:dyDescent="0.3">
      <c r="E176" s="93"/>
    </row>
    <row r="177" spans="5:5" x14ac:dyDescent="0.3">
      <c r="E177" s="93"/>
    </row>
    <row r="178" spans="5:5" x14ac:dyDescent="0.3">
      <c r="E178" s="93"/>
    </row>
    <row r="179" spans="5:5" x14ac:dyDescent="0.3">
      <c r="E179" s="93"/>
    </row>
    <row r="180" spans="5:5" x14ac:dyDescent="0.3">
      <c r="E180" s="93"/>
    </row>
    <row r="181" spans="5:5" x14ac:dyDescent="0.3">
      <c r="E181" s="93"/>
    </row>
    <row r="182" spans="5:5" x14ac:dyDescent="0.3">
      <c r="E182" s="93"/>
    </row>
    <row r="183" spans="5:5" x14ac:dyDescent="0.3">
      <c r="E183" s="93"/>
    </row>
    <row r="184" spans="5:5" x14ac:dyDescent="0.3">
      <c r="E184" s="93"/>
    </row>
    <row r="185" spans="5:5" x14ac:dyDescent="0.3">
      <c r="E185" s="93"/>
    </row>
    <row r="186" spans="5:5" x14ac:dyDescent="0.3">
      <c r="E186" s="93"/>
    </row>
    <row r="187" spans="5:5" x14ac:dyDescent="0.3">
      <c r="E187" s="93"/>
    </row>
    <row r="188" spans="5:5" x14ac:dyDescent="0.3">
      <c r="E188" s="93"/>
    </row>
    <row r="189" spans="5:5" x14ac:dyDescent="0.3">
      <c r="E189" s="93"/>
    </row>
    <row r="190" spans="5:5" x14ac:dyDescent="0.3">
      <c r="E190" s="93"/>
    </row>
    <row r="191" spans="5:5" x14ac:dyDescent="0.3">
      <c r="E191" s="93"/>
    </row>
    <row r="192" spans="5:5" x14ac:dyDescent="0.3">
      <c r="E192" s="93"/>
    </row>
    <row r="193" spans="5:5" x14ac:dyDescent="0.3">
      <c r="E193" s="93"/>
    </row>
    <row r="194" spans="5:5" x14ac:dyDescent="0.3">
      <c r="E194" s="93"/>
    </row>
    <row r="195" spans="5:5" x14ac:dyDescent="0.3">
      <c r="E195" s="93"/>
    </row>
    <row r="196" spans="5:5" x14ac:dyDescent="0.3">
      <c r="E196" s="93"/>
    </row>
    <row r="197" spans="5:5" x14ac:dyDescent="0.3">
      <c r="E197" s="93"/>
    </row>
    <row r="198" spans="5:5" x14ac:dyDescent="0.3">
      <c r="E198" s="93"/>
    </row>
    <row r="199" spans="5:5" x14ac:dyDescent="0.3">
      <c r="E199" s="93"/>
    </row>
    <row r="200" spans="5:5" x14ac:dyDescent="0.3">
      <c r="E200" s="93"/>
    </row>
    <row r="201" spans="5:5" x14ac:dyDescent="0.3">
      <c r="E201" s="93"/>
    </row>
    <row r="202" spans="5:5" x14ac:dyDescent="0.3">
      <c r="E202" s="93"/>
    </row>
    <row r="203" spans="5:5" x14ac:dyDescent="0.3">
      <c r="E203" s="93"/>
    </row>
    <row r="204" spans="5:5" x14ac:dyDescent="0.3">
      <c r="E204" s="93"/>
    </row>
    <row r="205" spans="5:5" x14ac:dyDescent="0.3">
      <c r="E205" s="93"/>
    </row>
    <row r="206" spans="5:5" x14ac:dyDescent="0.3">
      <c r="E206" s="93"/>
    </row>
    <row r="207" spans="5:5" x14ac:dyDescent="0.3">
      <c r="E207" s="93"/>
    </row>
    <row r="208" spans="5:5" x14ac:dyDescent="0.3">
      <c r="E208" s="93"/>
    </row>
    <row r="209" spans="5:5" x14ac:dyDescent="0.3">
      <c r="E209" s="93"/>
    </row>
    <row r="210" spans="5:5" x14ac:dyDescent="0.3">
      <c r="E210" s="93"/>
    </row>
    <row r="211" spans="5:5" x14ac:dyDescent="0.3">
      <c r="E211" s="93"/>
    </row>
    <row r="212" spans="5:5" x14ac:dyDescent="0.3">
      <c r="E212" s="93"/>
    </row>
    <row r="213" spans="5:5" x14ac:dyDescent="0.3">
      <c r="E213" s="93"/>
    </row>
    <row r="214" spans="5:5" x14ac:dyDescent="0.3">
      <c r="E214" s="93"/>
    </row>
    <row r="215" spans="5:5" x14ac:dyDescent="0.3">
      <c r="E215" s="93"/>
    </row>
    <row r="216" spans="5:5" x14ac:dyDescent="0.3">
      <c r="E216" s="93"/>
    </row>
    <row r="217" spans="5:5" x14ac:dyDescent="0.3">
      <c r="E217" s="93"/>
    </row>
    <row r="218" spans="5:5" x14ac:dyDescent="0.3">
      <c r="E218" s="93"/>
    </row>
    <row r="219" spans="5:5" x14ac:dyDescent="0.3">
      <c r="E219" s="93"/>
    </row>
    <row r="220" spans="5:5" x14ac:dyDescent="0.3">
      <c r="E220" s="93"/>
    </row>
    <row r="221" spans="5:5" x14ac:dyDescent="0.3">
      <c r="E221" s="93"/>
    </row>
    <row r="222" spans="5:5" x14ac:dyDescent="0.3">
      <c r="E222" s="93"/>
    </row>
    <row r="223" spans="5:5" x14ac:dyDescent="0.3">
      <c r="E223" s="93"/>
    </row>
    <row r="224" spans="5:5" x14ac:dyDescent="0.3">
      <c r="E224" s="93"/>
    </row>
    <row r="225" spans="5:5" x14ac:dyDescent="0.3">
      <c r="E225" s="93"/>
    </row>
    <row r="226" spans="5:5" x14ac:dyDescent="0.3">
      <c r="E226" s="93"/>
    </row>
    <row r="227" spans="5:5" x14ac:dyDescent="0.3">
      <c r="E227" s="93"/>
    </row>
    <row r="228" spans="5:5" x14ac:dyDescent="0.3">
      <c r="E228" s="93"/>
    </row>
    <row r="229" spans="5:5" x14ac:dyDescent="0.3">
      <c r="E229" s="93"/>
    </row>
    <row r="230" spans="5:5" x14ac:dyDescent="0.3">
      <c r="E230" s="93"/>
    </row>
    <row r="231" spans="5:5" x14ac:dyDescent="0.3">
      <c r="E231" s="93"/>
    </row>
    <row r="232" spans="5:5" x14ac:dyDescent="0.3">
      <c r="E232" s="93"/>
    </row>
    <row r="233" spans="5:5" x14ac:dyDescent="0.3">
      <c r="E233" s="93"/>
    </row>
    <row r="234" spans="5:5" x14ac:dyDescent="0.3">
      <c r="E234" s="93"/>
    </row>
    <row r="235" spans="5:5" x14ac:dyDescent="0.3">
      <c r="E235" s="93"/>
    </row>
    <row r="236" spans="5:5" x14ac:dyDescent="0.3">
      <c r="E236" s="93"/>
    </row>
    <row r="237" spans="5:5" x14ac:dyDescent="0.3">
      <c r="E237" s="93"/>
    </row>
    <row r="238" spans="5:5" x14ac:dyDescent="0.3">
      <c r="E238" s="93"/>
    </row>
    <row r="239" spans="5:5" x14ac:dyDescent="0.3">
      <c r="E239" s="93"/>
    </row>
    <row r="240" spans="5:5" x14ac:dyDescent="0.3">
      <c r="E240" s="93"/>
    </row>
    <row r="241" spans="5:5" x14ac:dyDescent="0.3">
      <c r="E241" s="93"/>
    </row>
    <row r="242" spans="5:5" x14ac:dyDescent="0.3">
      <c r="E242" s="93"/>
    </row>
    <row r="243" spans="5:5" x14ac:dyDescent="0.3">
      <c r="E243" s="93"/>
    </row>
    <row r="244" spans="5:5" x14ac:dyDescent="0.3">
      <c r="E244" s="93"/>
    </row>
    <row r="245" spans="5:5" x14ac:dyDescent="0.3">
      <c r="E245" s="93"/>
    </row>
    <row r="246" spans="5:5" x14ac:dyDescent="0.3">
      <c r="E246" s="93"/>
    </row>
    <row r="247" spans="5:5" x14ac:dyDescent="0.3">
      <c r="E247" s="93"/>
    </row>
    <row r="248" spans="5:5" x14ac:dyDescent="0.3">
      <c r="E248" s="93"/>
    </row>
    <row r="249" spans="5:5" x14ac:dyDescent="0.3">
      <c r="E249" s="93"/>
    </row>
    <row r="250" spans="5:5" x14ac:dyDescent="0.3">
      <c r="E250" s="93"/>
    </row>
    <row r="251" spans="5:5" x14ac:dyDescent="0.3">
      <c r="E251" s="93"/>
    </row>
    <row r="252" spans="5:5" x14ac:dyDescent="0.3">
      <c r="E252" s="93"/>
    </row>
    <row r="253" spans="5:5" x14ac:dyDescent="0.3">
      <c r="E253" s="93"/>
    </row>
    <row r="254" spans="5:5" x14ac:dyDescent="0.3">
      <c r="E254" s="93"/>
    </row>
    <row r="255" spans="5:5" x14ac:dyDescent="0.3">
      <c r="E255" s="93"/>
    </row>
    <row r="256" spans="5:5" x14ac:dyDescent="0.3">
      <c r="E256" s="93"/>
    </row>
    <row r="257" spans="5:5" x14ac:dyDescent="0.3">
      <c r="E257" s="93"/>
    </row>
    <row r="258" spans="5:5" x14ac:dyDescent="0.3">
      <c r="E258" s="93"/>
    </row>
    <row r="259" spans="5:5" x14ac:dyDescent="0.3">
      <c r="E259" s="93"/>
    </row>
    <row r="260" spans="5:5" x14ac:dyDescent="0.3">
      <c r="E260" s="93"/>
    </row>
    <row r="261" spans="5:5" x14ac:dyDescent="0.3">
      <c r="E261" s="93"/>
    </row>
    <row r="262" spans="5:5" x14ac:dyDescent="0.3">
      <c r="E262" s="93"/>
    </row>
    <row r="263" spans="5:5" x14ac:dyDescent="0.3">
      <c r="E263" s="93"/>
    </row>
    <row r="264" spans="5:5" x14ac:dyDescent="0.3">
      <c r="E264" s="93"/>
    </row>
    <row r="265" spans="5:5" x14ac:dyDescent="0.3">
      <c r="E265" s="93"/>
    </row>
    <row r="266" spans="5:5" x14ac:dyDescent="0.3">
      <c r="E266" s="93"/>
    </row>
    <row r="267" spans="5:5" x14ac:dyDescent="0.3">
      <c r="E267" s="93"/>
    </row>
    <row r="268" spans="5:5" x14ac:dyDescent="0.3">
      <c r="E268" s="93"/>
    </row>
    <row r="269" spans="5:5" x14ac:dyDescent="0.3">
      <c r="E269" s="93"/>
    </row>
    <row r="270" spans="5:5" x14ac:dyDescent="0.3">
      <c r="E270" s="93"/>
    </row>
    <row r="271" spans="5:5" x14ac:dyDescent="0.3">
      <c r="E271" s="93"/>
    </row>
    <row r="272" spans="5:5" x14ac:dyDescent="0.3">
      <c r="E272" s="93"/>
    </row>
    <row r="273" spans="5:5" x14ac:dyDescent="0.3">
      <c r="E273" s="93"/>
    </row>
    <row r="274" spans="5:5" x14ac:dyDescent="0.3">
      <c r="E274" s="93"/>
    </row>
    <row r="275" spans="5:5" x14ac:dyDescent="0.3">
      <c r="E275" s="93"/>
    </row>
    <row r="276" spans="5:5" x14ac:dyDescent="0.3">
      <c r="E276" s="93"/>
    </row>
    <row r="277" spans="5:5" x14ac:dyDescent="0.3">
      <c r="E277" s="93"/>
    </row>
    <row r="278" spans="5:5" x14ac:dyDescent="0.3">
      <c r="E278" s="93"/>
    </row>
    <row r="279" spans="5:5" x14ac:dyDescent="0.3">
      <c r="E279" s="93"/>
    </row>
    <row r="280" spans="5:5" x14ac:dyDescent="0.3">
      <c r="E280" s="93"/>
    </row>
    <row r="281" spans="5:5" x14ac:dyDescent="0.3">
      <c r="E281" s="93"/>
    </row>
    <row r="282" spans="5:5" x14ac:dyDescent="0.3">
      <c r="E282" s="93"/>
    </row>
    <row r="283" spans="5:5" x14ac:dyDescent="0.3">
      <c r="E283" s="93"/>
    </row>
    <row r="284" spans="5:5" x14ac:dyDescent="0.3">
      <c r="E284" s="93"/>
    </row>
    <row r="285" spans="5:5" x14ac:dyDescent="0.3">
      <c r="E285" s="93"/>
    </row>
    <row r="286" spans="5:5" x14ac:dyDescent="0.3">
      <c r="E286" s="93"/>
    </row>
    <row r="287" spans="5:5" x14ac:dyDescent="0.3">
      <c r="E287" s="93"/>
    </row>
    <row r="288" spans="5:5" x14ac:dyDescent="0.3">
      <c r="E288" s="93"/>
    </row>
    <row r="289" spans="5:5" x14ac:dyDescent="0.3">
      <c r="E289" s="93"/>
    </row>
    <row r="290" spans="5:5" x14ac:dyDescent="0.3">
      <c r="E290" s="93"/>
    </row>
    <row r="291" spans="5:5" x14ac:dyDescent="0.3">
      <c r="E291" s="93"/>
    </row>
    <row r="292" spans="5:5" x14ac:dyDescent="0.3">
      <c r="E292" s="93"/>
    </row>
    <row r="293" spans="5:5" x14ac:dyDescent="0.3">
      <c r="E293" s="93"/>
    </row>
    <row r="294" spans="5:5" x14ac:dyDescent="0.3">
      <c r="E294" s="93"/>
    </row>
    <row r="295" spans="5:5" x14ac:dyDescent="0.3">
      <c r="E295" s="93"/>
    </row>
    <row r="296" spans="5:5" x14ac:dyDescent="0.3">
      <c r="E296" s="93"/>
    </row>
    <row r="297" spans="5:5" x14ac:dyDescent="0.3">
      <c r="E297" s="93"/>
    </row>
    <row r="298" spans="5:5" x14ac:dyDescent="0.3">
      <c r="E298" s="93"/>
    </row>
    <row r="299" spans="5:5" x14ac:dyDescent="0.3">
      <c r="E299" s="93"/>
    </row>
    <row r="300" spans="5:5" x14ac:dyDescent="0.3">
      <c r="E300" s="93"/>
    </row>
    <row r="301" spans="5:5" x14ac:dyDescent="0.3">
      <c r="E301" s="93"/>
    </row>
    <row r="302" spans="5:5" x14ac:dyDescent="0.3">
      <c r="E302" s="93"/>
    </row>
    <row r="303" spans="5:5" x14ac:dyDescent="0.3">
      <c r="E303" s="93"/>
    </row>
    <row r="304" spans="5:5" x14ac:dyDescent="0.3">
      <c r="E304" s="93"/>
    </row>
    <row r="305" spans="5:5" x14ac:dyDescent="0.3">
      <c r="E305" s="93"/>
    </row>
    <row r="306" spans="5:5" x14ac:dyDescent="0.3">
      <c r="E306" s="93"/>
    </row>
    <row r="307" spans="5:5" x14ac:dyDescent="0.3">
      <c r="E307" s="93"/>
    </row>
    <row r="308" spans="5:5" x14ac:dyDescent="0.3">
      <c r="E308" s="93"/>
    </row>
    <row r="309" spans="5:5" x14ac:dyDescent="0.3">
      <c r="E309" s="93"/>
    </row>
    <row r="310" spans="5:5" x14ac:dyDescent="0.3">
      <c r="E310" s="93"/>
    </row>
    <row r="311" spans="5:5" x14ac:dyDescent="0.3">
      <c r="E311" s="93"/>
    </row>
    <row r="312" spans="5:5" x14ac:dyDescent="0.3">
      <c r="E312" s="93"/>
    </row>
    <row r="313" spans="5:5" x14ac:dyDescent="0.3">
      <c r="E313" s="93"/>
    </row>
    <row r="314" spans="5:5" x14ac:dyDescent="0.3">
      <c r="E314" s="93"/>
    </row>
    <row r="315" spans="5:5" x14ac:dyDescent="0.3">
      <c r="E315" s="93"/>
    </row>
    <row r="316" spans="5:5" x14ac:dyDescent="0.3">
      <c r="E316" s="93"/>
    </row>
    <row r="317" spans="5:5" x14ac:dyDescent="0.3">
      <c r="E317" s="93"/>
    </row>
    <row r="318" spans="5:5" x14ac:dyDescent="0.3">
      <c r="E318" s="93"/>
    </row>
    <row r="319" spans="5:5" x14ac:dyDescent="0.3">
      <c r="E319" s="93"/>
    </row>
    <row r="320" spans="5:5" x14ac:dyDescent="0.3">
      <c r="E320" s="93"/>
    </row>
    <row r="321" spans="5:5" x14ac:dyDescent="0.3">
      <c r="E321" s="93"/>
    </row>
    <row r="322" spans="5:5" x14ac:dyDescent="0.3">
      <c r="E322" s="93"/>
    </row>
    <row r="323" spans="5:5" x14ac:dyDescent="0.3">
      <c r="E323" s="93"/>
    </row>
    <row r="324" spans="5:5" x14ac:dyDescent="0.3">
      <c r="E324" s="93"/>
    </row>
    <row r="325" spans="5:5" x14ac:dyDescent="0.3">
      <c r="E325" s="93"/>
    </row>
    <row r="326" spans="5:5" x14ac:dyDescent="0.3">
      <c r="E326" s="93"/>
    </row>
    <row r="327" spans="5:5" x14ac:dyDescent="0.3">
      <c r="E327" s="93"/>
    </row>
    <row r="328" spans="5:5" x14ac:dyDescent="0.3">
      <c r="E328" s="93"/>
    </row>
    <row r="329" spans="5:5" x14ac:dyDescent="0.3">
      <c r="E329" s="93"/>
    </row>
    <row r="330" spans="5:5" x14ac:dyDescent="0.3">
      <c r="E330" s="93"/>
    </row>
    <row r="331" spans="5:5" x14ac:dyDescent="0.3">
      <c r="E331" s="93"/>
    </row>
    <row r="332" spans="5:5" x14ac:dyDescent="0.3">
      <c r="E332" s="93"/>
    </row>
    <row r="333" spans="5:5" x14ac:dyDescent="0.3">
      <c r="E333" s="93"/>
    </row>
    <row r="334" spans="5:5" x14ac:dyDescent="0.3">
      <c r="E334" s="93"/>
    </row>
    <row r="335" spans="5:5" x14ac:dyDescent="0.3">
      <c r="E335" s="93"/>
    </row>
    <row r="336" spans="5:5" x14ac:dyDescent="0.3">
      <c r="E336" s="93"/>
    </row>
    <row r="337" spans="5:5" x14ac:dyDescent="0.3">
      <c r="E337" s="93"/>
    </row>
    <row r="338" spans="5:5" x14ac:dyDescent="0.3">
      <c r="E338" s="93"/>
    </row>
    <row r="339" spans="5:5" x14ac:dyDescent="0.3">
      <c r="E339" s="93"/>
    </row>
    <row r="340" spans="5:5" x14ac:dyDescent="0.3">
      <c r="E340" s="93"/>
    </row>
    <row r="341" spans="5:5" x14ac:dyDescent="0.3">
      <c r="E341" s="93"/>
    </row>
    <row r="342" spans="5:5" x14ac:dyDescent="0.3">
      <c r="E342" s="93"/>
    </row>
    <row r="343" spans="5:5" x14ac:dyDescent="0.3">
      <c r="E343" s="93"/>
    </row>
    <row r="344" spans="5:5" x14ac:dyDescent="0.3">
      <c r="E344" s="93"/>
    </row>
    <row r="345" spans="5:5" x14ac:dyDescent="0.3">
      <c r="E345" s="93"/>
    </row>
    <row r="346" spans="5:5" x14ac:dyDescent="0.3">
      <c r="E346" s="93"/>
    </row>
    <row r="347" spans="5:5" x14ac:dyDescent="0.3">
      <c r="E347" s="93"/>
    </row>
    <row r="348" spans="5:5" x14ac:dyDescent="0.3">
      <c r="E348" s="93"/>
    </row>
    <row r="349" spans="5:5" x14ac:dyDescent="0.3">
      <c r="E349" s="93"/>
    </row>
    <row r="350" spans="5:5" x14ac:dyDescent="0.3">
      <c r="E350" s="93"/>
    </row>
    <row r="351" spans="5:5" x14ac:dyDescent="0.3">
      <c r="E351" s="93"/>
    </row>
    <row r="352" spans="5:5" x14ac:dyDescent="0.3">
      <c r="E352" s="93"/>
    </row>
    <row r="353" spans="5:5" x14ac:dyDescent="0.3">
      <c r="E353" s="93"/>
    </row>
    <row r="354" spans="5:5" x14ac:dyDescent="0.3">
      <c r="E354" s="93"/>
    </row>
    <row r="355" spans="5:5" x14ac:dyDescent="0.3">
      <c r="E355" s="93"/>
    </row>
    <row r="356" spans="5:5" x14ac:dyDescent="0.3">
      <c r="E356" s="93"/>
    </row>
    <row r="357" spans="5:5" x14ac:dyDescent="0.3">
      <c r="E357" s="93"/>
    </row>
    <row r="358" spans="5:5" x14ac:dyDescent="0.3">
      <c r="E358" s="93"/>
    </row>
    <row r="359" spans="5:5" x14ac:dyDescent="0.3">
      <c r="E359" s="93"/>
    </row>
    <row r="360" spans="5:5" x14ac:dyDescent="0.3">
      <c r="E360" s="93"/>
    </row>
    <row r="361" spans="5:5" x14ac:dyDescent="0.3">
      <c r="E361" s="93"/>
    </row>
    <row r="362" spans="5:5" x14ac:dyDescent="0.3">
      <c r="E362" s="93"/>
    </row>
    <row r="363" spans="5:5" x14ac:dyDescent="0.3">
      <c r="E363" s="93"/>
    </row>
    <row r="364" spans="5:5" x14ac:dyDescent="0.3">
      <c r="E364" s="93"/>
    </row>
    <row r="365" spans="5:5" x14ac:dyDescent="0.3">
      <c r="E365" s="93"/>
    </row>
    <row r="366" spans="5:5" x14ac:dyDescent="0.3">
      <c r="E366" s="93"/>
    </row>
    <row r="367" spans="5:5" x14ac:dyDescent="0.3">
      <c r="E367" s="93"/>
    </row>
    <row r="368" spans="5:5" x14ac:dyDescent="0.3">
      <c r="E368" s="93"/>
    </row>
    <row r="369" spans="5:5" x14ac:dyDescent="0.3">
      <c r="E369" s="93"/>
    </row>
    <row r="370" spans="5:5" x14ac:dyDescent="0.3">
      <c r="E370" s="93"/>
    </row>
    <row r="371" spans="5:5" x14ac:dyDescent="0.3">
      <c r="E371" s="93"/>
    </row>
    <row r="372" spans="5:5" x14ac:dyDescent="0.3">
      <c r="E372" s="93"/>
    </row>
    <row r="373" spans="5:5" x14ac:dyDescent="0.3">
      <c r="E373" s="93"/>
    </row>
    <row r="374" spans="5:5" x14ac:dyDescent="0.3">
      <c r="E374" s="93"/>
    </row>
    <row r="375" spans="5:5" x14ac:dyDescent="0.3">
      <c r="E375" s="93"/>
    </row>
    <row r="376" spans="5:5" x14ac:dyDescent="0.3">
      <c r="E376" s="93"/>
    </row>
    <row r="377" spans="5:5" x14ac:dyDescent="0.3">
      <c r="E377" s="93"/>
    </row>
    <row r="378" spans="5:5" x14ac:dyDescent="0.3">
      <c r="E378" s="93"/>
    </row>
    <row r="379" spans="5:5" x14ac:dyDescent="0.3">
      <c r="E379" s="93"/>
    </row>
    <row r="380" spans="5:5" x14ac:dyDescent="0.3">
      <c r="E380" s="93"/>
    </row>
    <row r="381" spans="5:5" x14ac:dyDescent="0.3">
      <c r="E381" s="93"/>
    </row>
    <row r="382" spans="5:5" x14ac:dyDescent="0.3">
      <c r="E382" s="93"/>
    </row>
    <row r="383" spans="5:5" x14ac:dyDescent="0.3">
      <c r="E383" s="93"/>
    </row>
    <row r="384" spans="5:5" x14ac:dyDescent="0.3">
      <c r="E384" s="93"/>
    </row>
    <row r="385" spans="5:5" x14ac:dyDescent="0.3">
      <c r="E385" s="93"/>
    </row>
    <row r="386" spans="5:5" x14ac:dyDescent="0.3">
      <c r="E386" s="93"/>
    </row>
    <row r="387" spans="5:5" x14ac:dyDescent="0.3">
      <c r="E387" s="93"/>
    </row>
    <row r="388" spans="5:5" x14ac:dyDescent="0.3">
      <c r="E388" s="93"/>
    </row>
    <row r="389" spans="5:5" x14ac:dyDescent="0.3">
      <c r="E389" s="93"/>
    </row>
    <row r="390" spans="5:5" x14ac:dyDescent="0.3">
      <c r="E390" s="93"/>
    </row>
    <row r="391" spans="5:5" x14ac:dyDescent="0.3">
      <c r="E391" s="93"/>
    </row>
    <row r="392" spans="5:5" x14ac:dyDescent="0.3">
      <c r="E392" s="93"/>
    </row>
    <row r="393" spans="5:5" x14ac:dyDescent="0.3">
      <c r="E393" s="93"/>
    </row>
    <row r="394" spans="5:5" x14ac:dyDescent="0.3">
      <c r="E394" s="93"/>
    </row>
    <row r="395" spans="5:5" x14ac:dyDescent="0.3">
      <c r="E395" s="93"/>
    </row>
    <row r="396" spans="5:5" x14ac:dyDescent="0.3">
      <c r="E396" s="93"/>
    </row>
    <row r="397" spans="5:5" x14ac:dyDescent="0.3">
      <c r="E397" s="93"/>
    </row>
    <row r="398" spans="5:5" x14ac:dyDescent="0.3">
      <c r="E398" s="93"/>
    </row>
    <row r="399" spans="5:5" x14ac:dyDescent="0.3">
      <c r="E399" s="93"/>
    </row>
    <row r="400" spans="5:5" x14ac:dyDescent="0.3">
      <c r="E400" s="93"/>
    </row>
    <row r="401" spans="5:5" x14ac:dyDescent="0.3">
      <c r="E401" s="93"/>
    </row>
    <row r="402" spans="5:5" x14ac:dyDescent="0.3">
      <c r="E402" s="93"/>
    </row>
    <row r="403" spans="5:5" x14ac:dyDescent="0.3">
      <c r="E403" s="93"/>
    </row>
    <row r="404" spans="5:5" x14ac:dyDescent="0.3">
      <c r="E404" s="93"/>
    </row>
    <row r="405" spans="5:5" x14ac:dyDescent="0.3">
      <c r="E405" s="93"/>
    </row>
    <row r="406" spans="5:5" x14ac:dyDescent="0.3">
      <c r="E406" s="93"/>
    </row>
    <row r="407" spans="5:5" x14ac:dyDescent="0.3">
      <c r="E407" s="93"/>
    </row>
    <row r="408" spans="5:5" x14ac:dyDescent="0.3">
      <c r="E408" s="93"/>
    </row>
    <row r="409" spans="5:5" x14ac:dyDescent="0.3">
      <c r="E409" s="93"/>
    </row>
    <row r="410" spans="5:5" x14ac:dyDescent="0.3">
      <c r="E410" s="93"/>
    </row>
    <row r="411" spans="5:5" x14ac:dyDescent="0.3">
      <c r="E411" s="93"/>
    </row>
    <row r="412" spans="5:5" x14ac:dyDescent="0.3">
      <c r="E412" s="93"/>
    </row>
    <row r="413" spans="5:5" x14ac:dyDescent="0.3">
      <c r="E413" s="93"/>
    </row>
    <row r="414" spans="5:5" x14ac:dyDescent="0.3">
      <c r="E414" s="93"/>
    </row>
    <row r="415" spans="5:5" x14ac:dyDescent="0.3">
      <c r="E415" s="93"/>
    </row>
    <row r="416" spans="5:5" x14ac:dyDescent="0.3">
      <c r="E416" s="93"/>
    </row>
    <row r="417" spans="5:5" x14ac:dyDescent="0.3">
      <c r="E417" s="93"/>
    </row>
    <row r="418" spans="5:5" x14ac:dyDescent="0.3">
      <c r="E418" s="93"/>
    </row>
    <row r="419" spans="5:5" x14ac:dyDescent="0.3">
      <c r="E419" s="93"/>
    </row>
    <row r="420" spans="5:5" x14ac:dyDescent="0.3">
      <c r="E420" s="93"/>
    </row>
    <row r="421" spans="5:5" x14ac:dyDescent="0.3">
      <c r="E421" s="93"/>
    </row>
    <row r="422" spans="5:5" x14ac:dyDescent="0.3">
      <c r="E422" s="93"/>
    </row>
    <row r="423" spans="5:5" x14ac:dyDescent="0.3">
      <c r="E423" s="93"/>
    </row>
    <row r="424" spans="5:5" x14ac:dyDescent="0.3">
      <c r="E424" s="93"/>
    </row>
    <row r="425" spans="5:5" x14ac:dyDescent="0.3">
      <c r="E425" s="93"/>
    </row>
    <row r="426" spans="5:5" x14ac:dyDescent="0.3">
      <c r="E426" s="93"/>
    </row>
    <row r="427" spans="5:5" x14ac:dyDescent="0.3">
      <c r="E427" s="93"/>
    </row>
    <row r="428" spans="5:5" x14ac:dyDescent="0.3">
      <c r="E428" s="93"/>
    </row>
    <row r="429" spans="5:5" x14ac:dyDescent="0.3">
      <c r="E429" s="93"/>
    </row>
    <row r="430" spans="5:5" x14ac:dyDescent="0.3">
      <c r="E430" s="93"/>
    </row>
    <row r="431" spans="5:5" x14ac:dyDescent="0.3">
      <c r="E431" s="93"/>
    </row>
    <row r="432" spans="5:5" x14ac:dyDescent="0.3">
      <c r="E432" s="93"/>
    </row>
    <row r="433" spans="5:5" x14ac:dyDescent="0.3">
      <c r="E433" s="93"/>
    </row>
    <row r="434" spans="5:5" x14ac:dyDescent="0.3">
      <c r="E434" s="93"/>
    </row>
    <row r="435" spans="5:5" x14ac:dyDescent="0.3">
      <c r="E435" s="93"/>
    </row>
    <row r="436" spans="5:5" x14ac:dyDescent="0.3">
      <c r="E436" s="93"/>
    </row>
    <row r="437" spans="5:5" x14ac:dyDescent="0.3">
      <c r="E437" s="93"/>
    </row>
    <row r="438" spans="5:5" x14ac:dyDescent="0.3">
      <c r="E438" s="93"/>
    </row>
    <row r="439" spans="5:5" x14ac:dyDescent="0.3">
      <c r="E439" s="93"/>
    </row>
    <row r="440" spans="5:5" x14ac:dyDescent="0.3">
      <c r="E440" s="93"/>
    </row>
    <row r="441" spans="5:5" x14ac:dyDescent="0.3">
      <c r="E441" s="93"/>
    </row>
    <row r="442" spans="5:5" x14ac:dyDescent="0.3">
      <c r="E442" s="93"/>
    </row>
    <row r="443" spans="5:5" x14ac:dyDescent="0.3">
      <c r="E443" s="93"/>
    </row>
    <row r="444" spans="5:5" x14ac:dyDescent="0.3">
      <c r="E444" s="93"/>
    </row>
    <row r="445" spans="5:5" x14ac:dyDescent="0.3">
      <c r="E445" s="93"/>
    </row>
    <row r="446" spans="5:5" x14ac:dyDescent="0.3">
      <c r="E446" s="93"/>
    </row>
    <row r="447" spans="5:5" x14ac:dyDescent="0.3">
      <c r="E447" s="93"/>
    </row>
    <row r="448" spans="5:5" x14ac:dyDescent="0.3">
      <c r="E448" s="93"/>
    </row>
    <row r="449" spans="5:5" x14ac:dyDescent="0.3">
      <c r="E449" s="93"/>
    </row>
    <row r="450" spans="5:5" x14ac:dyDescent="0.3">
      <c r="E450" s="93"/>
    </row>
    <row r="451" spans="5:5" x14ac:dyDescent="0.3">
      <c r="E451" s="93"/>
    </row>
    <row r="452" spans="5:5" x14ac:dyDescent="0.3">
      <c r="E452" s="93"/>
    </row>
    <row r="453" spans="5:5" x14ac:dyDescent="0.3">
      <c r="E453" s="93"/>
    </row>
    <row r="454" spans="5:5" x14ac:dyDescent="0.3">
      <c r="E454" s="93"/>
    </row>
    <row r="455" spans="5:5" x14ac:dyDescent="0.3">
      <c r="E455" s="93"/>
    </row>
    <row r="456" spans="5:5" x14ac:dyDescent="0.3">
      <c r="E456" s="93"/>
    </row>
    <row r="457" spans="5:5" x14ac:dyDescent="0.3">
      <c r="E457" s="93"/>
    </row>
    <row r="458" spans="5:5" x14ac:dyDescent="0.3">
      <c r="E458" s="93"/>
    </row>
    <row r="459" spans="5:5" x14ac:dyDescent="0.3">
      <c r="E459" s="93"/>
    </row>
    <row r="460" spans="5:5" x14ac:dyDescent="0.3">
      <c r="E460" s="93"/>
    </row>
    <row r="461" spans="5:5" x14ac:dyDescent="0.3">
      <c r="E461" s="93"/>
    </row>
    <row r="462" spans="5:5" x14ac:dyDescent="0.3">
      <c r="E462" s="93"/>
    </row>
    <row r="463" spans="5:5" x14ac:dyDescent="0.3">
      <c r="E463" s="93"/>
    </row>
    <row r="464" spans="5:5" x14ac:dyDescent="0.3">
      <c r="E464" s="93"/>
    </row>
    <row r="465" spans="5:5" x14ac:dyDescent="0.3">
      <c r="E465" s="93"/>
    </row>
    <row r="466" spans="5:5" x14ac:dyDescent="0.3">
      <c r="E466" s="93"/>
    </row>
    <row r="467" spans="5:5" x14ac:dyDescent="0.3">
      <c r="E467" s="93"/>
    </row>
    <row r="468" spans="5:5" x14ac:dyDescent="0.3">
      <c r="E468" s="93"/>
    </row>
    <row r="469" spans="5:5" x14ac:dyDescent="0.3">
      <c r="E469" s="93"/>
    </row>
    <row r="470" spans="5:5" x14ac:dyDescent="0.3">
      <c r="E470" s="93"/>
    </row>
    <row r="471" spans="5:5" x14ac:dyDescent="0.3">
      <c r="E471" s="93"/>
    </row>
    <row r="472" spans="5:5" x14ac:dyDescent="0.3">
      <c r="E472" s="93"/>
    </row>
    <row r="473" spans="5:5" x14ac:dyDescent="0.3">
      <c r="E473" s="93"/>
    </row>
    <row r="474" spans="5:5" x14ac:dyDescent="0.3">
      <c r="E474" s="93"/>
    </row>
    <row r="475" spans="5:5" x14ac:dyDescent="0.3">
      <c r="E475" s="93"/>
    </row>
    <row r="476" spans="5:5" x14ac:dyDescent="0.3">
      <c r="E476" s="93"/>
    </row>
    <row r="477" spans="5:5" x14ac:dyDescent="0.3">
      <c r="E477" s="93"/>
    </row>
    <row r="478" spans="5:5" x14ac:dyDescent="0.3">
      <c r="E478" s="93"/>
    </row>
    <row r="479" spans="5:5" x14ac:dyDescent="0.3">
      <c r="E479" s="93"/>
    </row>
    <row r="480" spans="5:5" x14ac:dyDescent="0.3">
      <c r="E480" s="93"/>
    </row>
    <row r="481" spans="5:5" x14ac:dyDescent="0.3">
      <c r="E481" s="93"/>
    </row>
    <row r="482" spans="5:5" x14ac:dyDescent="0.3">
      <c r="E482" s="93"/>
    </row>
    <row r="483" spans="5:5" x14ac:dyDescent="0.3">
      <c r="E483" s="93"/>
    </row>
    <row r="484" spans="5:5" x14ac:dyDescent="0.3">
      <c r="E484" s="93"/>
    </row>
    <row r="485" spans="5:5" x14ac:dyDescent="0.3">
      <c r="E485" s="93"/>
    </row>
    <row r="486" spans="5:5" x14ac:dyDescent="0.3">
      <c r="E486" s="93"/>
    </row>
    <row r="487" spans="5:5" x14ac:dyDescent="0.3">
      <c r="E487" s="93"/>
    </row>
    <row r="488" spans="5:5" x14ac:dyDescent="0.3">
      <c r="E488" s="93"/>
    </row>
    <row r="489" spans="5:5" x14ac:dyDescent="0.3">
      <c r="E489" s="93"/>
    </row>
    <row r="490" spans="5:5" x14ac:dyDescent="0.3">
      <c r="E490" s="93"/>
    </row>
    <row r="491" spans="5:5" x14ac:dyDescent="0.3">
      <c r="E491" s="93"/>
    </row>
    <row r="492" spans="5:5" x14ac:dyDescent="0.3">
      <c r="E492" s="93"/>
    </row>
    <row r="493" spans="5:5" x14ac:dyDescent="0.3">
      <c r="E493" s="93"/>
    </row>
    <row r="494" spans="5:5" x14ac:dyDescent="0.3">
      <c r="E494" s="93"/>
    </row>
    <row r="495" spans="5:5" x14ac:dyDescent="0.3">
      <c r="E495" s="93"/>
    </row>
    <row r="496" spans="5:5" x14ac:dyDescent="0.3">
      <c r="E496" s="93"/>
    </row>
    <row r="497" spans="5:5" x14ac:dyDescent="0.3">
      <c r="E497" s="93"/>
    </row>
    <row r="498" spans="5:5" x14ac:dyDescent="0.3">
      <c r="E498" s="93"/>
    </row>
    <row r="499" spans="5:5" x14ac:dyDescent="0.3">
      <c r="E499" s="93"/>
    </row>
    <row r="500" spans="5:5" x14ac:dyDescent="0.3">
      <c r="E500" s="93"/>
    </row>
    <row r="501" spans="5:5" x14ac:dyDescent="0.3">
      <c r="E501" s="93"/>
    </row>
    <row r="502" spans="5:5" x14ac:dyDescent="0.3">
      <c r="E502" s="93"/>
    </row>
    <row r="503" spans="5:5" x14ac:dyDescent="0.3">
      <c r="E503" s="93"/>
    </row>
    <row r="504" spans="5:5" x14ac:dyDescent="0.3">
      <c r="E504" s="93"/>
    </row>
    <row r="505" spans="5:5" x14ac:dyDescent="0.3">
      <c r="E505" s="93"/>
    </row>
    <row r="506" spans="5:5" x14ac:dyDescent="0.3">
      <c r="E506" s="93"/>
    </row>
    <row r="507" spans="5:5" x14ac:dyDescent="0.3">
      <c r="E507" s="93"/>
    </row>
    <row r="508" spans="5:5" x14ac:dyDescent="0.3">
      <c r="E508" s="93"/>
    </row>
    <row r="509" spans="5:5" x14ac:dyDescent="0.3">
      <c r="E509" s="93"/>
    </row>
    <row r="510" spans="5:5" x14ac:dyDescent="0.3">
      <c r="E510" s="93"/>
    </row>
    <row r="511" spans="5:5" x14ac:dyDescent="0.3">
      <c r="E511" s="93"/>
    </row>
    <row r="512" spans="5:5" x14ac:dyDescent="0.3">
      <c r="E512" s="93"/>
    </row>
    <row r="513" spans="5:5" x14ac:dyDescent="0.3">
      <c r="E513" s="93"/>
    </row>
    <row r="514" spans="5:5" x14ac:dyDescent="0.3">
      <c r="E514" s="93"/>
    </row>
    <row r="515" spans="5:5" x14ac:dyDescent="0.3">
      <c r="E515" s="93"/>
    </row>
    <row r="516" spans="5:5" x14ac:dyDescent="0.3">
      <c r="E516" s="93"/>
    </row>
    <row r="517" spans="5:5" x14ac:dyDescent="0.3">
      <c r="E517" s="93"/>
    </row>
    <row r="518" spans="5:5" x14ac:dyDescent="0.3">
      <c r="E518" s="93"/>
    </row>
    <row r="519" spans="5:5" x14ac:dyDescent="0.3">
      <c r="E519" s="93"/>
    </row>
    <row r="520" spans="5:5" x14ac:dyDescent="0.3">
      <c r="E520" s="93"/>
    </row>
    <row r="521" spans="5:5" x14ac:dyDescent="0.3">
      <c r="E521" s="93"/>
    </row>
    <row r="522" spans="5:5" x14ac:dyDescent="0.3">
      <c r="E522" s="93"/>
    </row>
    <row r="523" spans="5:5" x14ac:dyDescent="0.3">
      <c r="E523" s="93"/>
    </row>
    <row r="524" spans="5:5" x14ac:dyDescent="0.3">
      <c r="E524" s="93"/>
    </row>
    <row r="525" spans="5:5" x14ac:dyDescent="0.3">
      <c r="E525" s="93"/>
    </row>
    <row r="526" spans="5:5" x14ac:dyDescent="0.3">
      <c r="E526" s="93"/>
    </row>
    <row r="527" spans="5:5" x14ac:dyDescent="0.3">
      <c r="E527" s="93"/>
    </row>
    <row r="528" spans="5:5" x14ac:dyDescent="0.3">
      <c r="E528" s="93"/>
    </row>
    <row r="529" spans="5:5" x14ac:dyDescent="0.3">
      <c r="E529" s="93"/>
    </row>
    <row r="530" spans="5:5" x14ac:dyDescent="0.3">
      <c r="E530" s="93"/>
    </row>
    <row r="531" spans="5:5" x14ac:dyDescent="0.3">
      <c r="E531" s="93"/>
    </row>
    <row r="532" spans="5:5" x14ac:dyDescent="0.3">
      <c r="E532" s="93"/>
    </row>
    <row r="533" spans="5:5" x14ac:dyDescent="0.3">
      <c r="E533" s="93"/>
    </row>
    <row r="534" spans="5:5" x14ac:dyDescent="0.3">
      <c r="E534" s="93"/>
    </row>
    <row r="535" spans="5:5" x14ac:dyDescent="0.3">
      <c r="E535" s="93"/>
    </row>
    <row r="536" spans="5:5" x14ac:dyDescent="0.3">
      <c r="E536" s="93"/>
    </row>
    <row r="537" spans="5:5" x14ac:dyDescent="0.3">
      <c r="E537" s="93"/>
    </row>
    <row r="538" spans="5:5" x14ac:dyDescent="0.3">
      <c r="E538" s="93"/>
    </row>
    <row r="539" spans="5:5" x14ac:dyDescent="0.3">
      <c r="E539" s="93"/>
    </row>
    <row r="540" spans="5:5" x14ac:dyDescent="0.3">
      <c r="E540" s="93"/>
    </row>
    <row r="541" spans="5:5" x14ac:dyDescent="0.3">
      <c r="E541" s="93"/>
    </row>
    <row r="542" spans="5:5" x14ac:dyDescent="0.3">
      <c r="E542" s="93"/>
    </row>
    <row r="543" spans="5:5" x14ac:dyDescent="0.3">
      <c r="E543" s="93"/>
    </row>
    <row r="544" spans="5:5" x14ac:dyDescent="0.3">
      <c r="E544" s="93"/>
    </row>
    <row r="545" spans="5:5" x14ac:dyDescent="0.3">
      <c r="E545" s="93"/>
    </row>
    <row r="546" spans="5:5" x14ac:dyDescent="0.3">
      <c r="E546" s="93"/>
    </row>
    <row r="547" spans="5:5" x14ac:dyDescent="0.3">
      <c r="E547" s="93"/>
    </row>
    <row r="548" spans="5:5" x14ac:dyDescent="0.3">
      <c r="E548" s="93"/>
    </row>
    <row r="549" spans="5:5" x14ac:dyDescent="0.3">
      <c r="E549" s="93"/>
    </row>
    <row r="550" spans="5:5" x14ac:dyDescent="0.3">
      <c r="E550" s="93"/>
    </row>
    <row r="551" spans="5:5" x14ac:dyDescent="0.3">
      <c r="E551" s="93"/>
    </row>
    <row r="552" spans="5:5" x14ac:dyDescent="0.3">
      <c r="E552" s="93"/>
    </row>
    <row r="553" spans="5:5" x14ac:dyDescent="0.3">
      <c r="E553" s="93"/>
    </row>
    <row r="554" spans="5:5" x14ac:dyDescent="0.3">
      <c r="E554" s="93"/>
    </row>
    <row r="555" spans="5:5" x14ac:dyDescent="0.3">
      <c r="E555" s="93"/>
    </row>
    <row r="556" spans="5:5" x14ac:dyDescent="0.3">
      <c r="E556" s="93"/>
    </row>
    <row r="557" spans="5:5" x14ac:dyDescent="0.3">
      <c r="E557" s="93"/>
    </row>
    <row r="558" spans="5:5" x14ac:dyDescent="0.3">
      <c r="E558" s="93"/>
    </row>
    <row r="559" spans="5:5" x14ac:dyDescent="0.3">
      <c r="E559" s="93"/>
    </row>
    <row r="560" spans="5:5" x14ac:dyDescent="0.3">
      <c r="E560" s="93"/>
    </row>
    <row r="561" spans="5:5" x14ac:dyDescent="0.3">
      <c r="E561" s="93"/>
    </row>
    <row r="562" spans="5:5" x14ac:dyDescent="0.3">
      <c r="E562" s="93"/>
    </row>
    <row r="563" spans="5:5" x14ac:dyDescent="0.3">
      <c r="E563" s="93"/>
    </row>
    <row r="564" spans="5:5" x14ac:dyDescent="0.3">
      <c r="E564" s="93"/>
    </row>
    <row r="565" spans="5:5" x14ac:dyDescent="0.3">
      <c r="E565" s="93"/>
    </row>
    <row r="566" spans="5:5" x14ac:dyDescent="0.3">
      <c r="E566" s="93"/>
    </row>
    <row r="567" spans="5:5" x14ac:dyDescent="0.3">
      <c r="E567" s="93"/>
    </row>
    <row r="568" spans="5:5" x14ac:dyDescent="0.3">
      <c r="E568" s="93"/>
    </row>
    <row r="569" spans="5:5" x14ac:dyDescent="0.3">
      <c r="E569" s="93"/>
    </row>
    <row r="570" spans="5:5" x14ac:dyDescent="0.3">
      <c r="E570" s="93"/>
    </row>
    <row r="571" spans="5:5" x14ac:dyDescent="0.3">
      <c r="E571" s="93"/>
    </row>
    <row r="572" spans="5:5" x14ac:dyDescent="0.3">
      <c r="E572" s="93"/>
    </row>
    <row r="573" spans="5:5" x14ac:dyDescent="0.3">
      <c r="E573" s="93"/>
    </row>
    <row r="574" spans="5:5" x14ac:dyDescent="0.3">
      <c r="E574" s="93"/>
    </row>
    <row r="575" spans="5:5" x14ac:dyDescent="0.3">
      <c r="E575" s="93"/>
    </row>
    <row r="576" spans="5:5" x14ac:dyDescent="0.3">
      <c r="E576" s="93"/>
    </row>
    <row r="577" spans="5:5" x14ac:dyDescent="0.3">
      <c r="E577" s="93"/>
    </row>
    <row r="578" spans="5:5" x14ac:dyDescent="0.3">
      <c r="E578" s="93"/>
    </row>
    <row r="579" spans="5:5" x14ac:dyDescent="0.3">
      <c r="E579" s="93"/>
    </row>
    <row r="580" spans="5:5" x14ac:dyDescent="0.3">
      <c r="E580" s="93"/>
    </row>
    <row r="581" spans="5:5" x14ac:dyDescent="0.3">
      <c r="E581" s="93"/>
    </row>
    <row r="582" spans="5:5" x14ac:dyDescent="0.3">
      <c r="E582" s="93"/>
    </row>
    <row r="583" spans="5:5" x14ac:dyDescent="0.3">
      <c r="E583" s="93"/>
    </row>
    <row r="584" spans="5:5" x14ac:dyDescent="0.3">
      <c r="E584" s="93"/>
    </row>
    <row r="585" spans="5:5" x14ac:dyDescent="0.3">
      <c r="E585" s="93"/>
    </row>
    <row r="586" spans="5:5" x14ac:dyDescent="0.3">
      <c r="E586" s="93"/>
    </row>
    <row r="587" spans="5:5" x14ac:dyDescent="0.3">
      <c r="E587" s="93"/>
    </row>
    <row r="588" spans="5:5" x14ac:dyDescent="0.3">
      <c r="E588" s="93"/>
    </row>
    <row r="589" spans="5:5" x14ac:dyDescent="0.3">
      <c r="E589" s="93"/>
    </row>
    <row r="590" spans="5:5" x14ac:dyDescent="0.3">
      <c r="E590" s="93"/>
    </row>
    <row r="591" spans="5:5" x14ac:dyDescent="0.3">
      <c r="E591" s="93"/>
    </row>
    <row r="592" spans="5:5" x14ac:dyDescent="0.3">
      <c r="E592" s="93"/>
    </row>
    <row r="593" spans="5:5" x14ac:dyDescent="0.3">
      <c r="E593" s="93"/>
    </row>
    <row r="594" spans="5:5" x14ac:dyDescent="0.3">
      <c r="E594" s="93"/>
    </row>
    <row r="595" spans="5:5" x14ac:dyDescent="0.3">
      <c r="E595" s="93"/>
    </row>
    <row r="596" spans="5:5" x14ac:dyDescent="0.3">
      <c r="E596" s="93"/>
    </row>
    <row r="597" spans="5:5" x14ac:dyDescent="0.3">
      <c r="E597" s="93"/>
    </row>
    <row r="598" spans="5:5" x14ac:dyDescent="0.3">
      <c r="E598" s="93"/>
    </row>
    <row r="599" spans="5:5" x14ac:dyDescent="0.3">
      <c r="E599" s="93"/>
    </row>
    <row r="600" spans="5:5" x14ac:dyDescent="0.3">
      <c r="E600" s="93"/>
    </row>
    <row r="601" spans="5:5" x14ac:dyDescent="0.3">
      <c r="E601" s="93"/>
    </row>
    <row r="602" spans="5:5" x14ac:dyDescent="0.3">
      <c r="E602" s="93"/>
    </row>
    <row r="603" spans="5:5" x14ac:dyDescent="0.3">
      <c r="E603" s="93"/>
    </row>
    <row r="604" spans="5:5" x14ac:dyDescent="0.3">
      <c r="E604" s="93"/>
    </row>
    <row r="605" spans="5:5" x14ac:dyDescent="0.3">
      <c r="E605" s="93"/>
    </row>
    <row r="606" spans="5:5" x14ac:dyDescent="0.3">
      <c r="E606" s="93"/>
    </row>
    <row r="607" spans="5:5" x14ac:dyDescent="0.3">
      <c r="E607" s="93"/>
    </row>
    <row r="608" spans="5:5" x14ac:dyDescent="0.3">
      <c r="E608" s="93"/>
    </row>
    <row r="609" spans="5:5" x14ac:dyDescent="0.3">
      <c r="E609" s="93"/>
    </row>
    <row r="610" spans="5:5" x14ac:dyDescent="0.3">
      <c r="E610" s="93"/>
    </row>
    <row r="611" spans="5:5" x14ac:dyDescent="0.3">
      <c r="E611" s="93"/>
    </row>
    <row r="612" spans="5:5" x14ac:dyDescent="0.3">
      <c r="E612" s="93"/>
    </row>
    <row r="613" spans="5:5" x14ac:dyDescent="0.3">
      <c r="E613" s="93"/>
    </row>
    <row r="614" spans="5:5" x14ac:dyDescent="0.3">
      <c r="E614" s="93"/>
    </row>
    <row r="615" spans="5:5" x14ac:dyDescent="0.3">
      <c r="E615" s="93"/>
    </row>
    <row r="616" spans="5:5" x14ac:dyDescent="0.3">
      <c r="E616" s="93"/>
    </row>
    <row r="617" spans="5:5" x14ac:dyDescent="0.3">
      <c r="E617" s="93"/>
    </row>
    <row r="618" spans="5:5" x14ac:dyDescent="0.3">
      <c r="E618" s="93"/>
    </row>
    <row r="619" spans="5:5" x14ac:dyDescent="0.3">
      <c r="E619" s="93"/>
    </row>
    <row r="620" spans="5:5" x14ac:dyDescent="0.3">
      <c r="E620" s="93"/>
    </row>
    <row r="621" spans="5:5" x14ac:dyDescent="0.3">
      <c r="E621" s="93"/>
    </row>
    <row r="622" spans="5:5" x14ac:dyDescent="0.3">
      <c r="E622" s="93"/>
    </row>
    <row r="623" spans="5:5" x14ac:dyDescent="0.3">
      <c r="E623" s="93"/>
    </row>
    <row r="624" spans="5:5" x14ac:dyDescent="0.3">
      <c r="E624" s="93"/>
    </row>
    <row r="625" spans="5:5" x14ac:dyDescent="0.3">
      <c r="E625" s="93"/>
    </row>
    <row r="626" spans="5:5" x14ac:dyDescent="0.3">
      <c r="E626" s="93"/>
    </row>
    <row r="627" spans="5:5" x14ac:dyDescent="0.3">
      <c r="E627" s="93"/>
    </row>
    <row r="628" spans="5:5" x14ac:dyDescent="0.3">
      <c r="E628" s="93"/>
    </row>
    <row r="629" spans="5:5" x14ac:dyDescent="0.3">
      <c r="E629" s="93"/>
    </row>
    <row r="630" spans="5:5" x14ac:dyDescent="0.3">
      <c r="E630" s="93"/>
    </row>
    <row r="631" spans="5:5" x14ac:dyDescent="0.3">
      <c r="E631" s="93"/>
    </row>
    <row r="632" spans="5:5" x14ac:dyDescent="0.3">
      <c r="E632" s="93"/>
    </row>
    <row r="633" spans="5:5" x14ac:dyDescent="0.3">
      <c r="E633" s="93"/>
    </row>
    <row r="634" spans="5:5" x14ac:dyDescent="0.3">
      <c r="E634" s="93"/>
    </row>
    <row r="635" spans="5:5" x14ac:dyDescent="0.3">
      <c r="E635" s="93"/>
    </row>
    <row r="636" spans="5:5" x14ac:dyDescent="0.3">
      <c r="E636" s="93"/>
    </row>
    <row r="637" spans="5:5" x14ac:dyDescent="0.3">
      <c r="E637" s="93"/>
    </row>
    <row r="638" spans="5:5" x14ac:dyDescent="0.3">
      <c r="E638" s="93"/>
    </row>
    <row r="639" spans="5:5" x14ac:dyDescent="0.3">
      <c r="E639" s="93"/>
    </row>
    <row r="640" spans="5:5" x14ac:dyDescent="0.3">
      <c r="E640" s="93"/>
    </row>
    <row r="641" spans="5:5" x14ac:dyDescent="0.3">
      <c r="E641" s="93"/>
    </row>
    <row r="642" spans="5:5" x14ac:dyDescent="0.3">
      <c r="E642" s="93"/>
    </row>
    <row r="643" spans="5:5" x14ac:dyDescent="0.3">
      <c r="E643" s="93"/>
    </row>
    <row r="644" spans="5:5" x14ac:dyDescent="0.3">
      <c r="E644" s="93"/>
    </row>
    <row r="645" spans="5:5" x14ac:dyDescent="0.3">
      <c r="E645" s="93"/>
    </row>
    <row r="646" spans="5:5" x14ac:dyDescent="0.3">
      <c r="E646" s="93"/>
    </row>
    <row r="647" spans="5:5" x14ac:dyDescent="0.3">
      <c r="E647" s="93"/>
    </row>
    <row r="648" spans="5:5" x14ac:dyDescent="0.3">
      <c r="E648" s="93"/>
    </row>
    <row r="649" spans="5:5" x14ac:dyDescent="0.3">
      <c r="E649" s="93"/>
    </row>
    <row r="650" spans="5:5" x14ac:dyDescent="0.3">
      <c r="E650" s="93"/>
    </row>
    <row r="651" spans="5:5" x14ac:dyDescent="0.3">
      <c r="E651" s="93"/>
    </row>
    <row r="652" spans="5:5" x14ac:dyDescent="0.3">
      <c r="E652" s="93"/>
    </row>
    <row r="653" spans="5:5" x14ac:dyDescent="0.3">
      <c r="E653" s="93"/>
    </row>
    <row r="654" spans="5:5" x14ac:dyDescent="0.3">
      <c r="E654" s="93"/>
    </row>
    <row r="655" spans="5:5" x14ac:dyDescent="0.3">
      <c r="E655" s="93"/>
    </row>
    <row r="656" spans="5:5" x14ac:dyDescent="0.3">
      <c r="E656" s="93"/>
    </row>
    <row r="657" spans="5:5" x14ac:dyDescent="0.3">
      <c r="E657" s="93"/>
    </row>
    <row r="658" spans="5:5" x14ac:dyDescent="0.3">
      <c r="E658" s="93"/>
    </row>
    <row r="659" spans="5:5" x14ac:dyDescent="0.3">
      <c r="E659" s="93"/>
    </row>
    <row r="660" spans="5:5" x14ac:dyDescent="0.3">
      <c r="E660" s="93"/>
    </row>
    <row r="661" spans="5:5" x14ac:dyDescent="0.3">
      <c r="E661" s="93"/>
    </row>
    <row r="662" spans="5:5" x14ac:dyDescent="0.3">
      <c r="E662" s="93"/>
    </row>
    <row r="663" spans="5:5" x14ac:dyDescent="0.3">
      <c r="E663" s="93"/>
    </row>
    <row r="664" spans="5:5" x14ac:dyDescent="0.3">
      <c r="E664" s="93"/>
    </row>
    <row r="665" spans="5:5" x14ac:dyDescent="0.3">
      <c r="E665" s="93"/>
    </row>
    <row r="666" spans="5:5" x14ac:dyDescent="0.3">
      <c r="E666" s="93"/>
    </row>
    <row r="667" spans="5:5" x14ac:dyDescent="0.3">
      <c r="E667" s="93"/>
    </row>
    <row r="668" spans="5:5" x14ac:dyDescent="0.3">
      <c r="E668" s="93"/>
    </row>
    <row r="669" spans="5:5" x14ac:dyDescent="0.3">
      <c r="E669" s="93"/>
    </row>
    <row r="670" spans="5:5" x14ac:dyDescent="0.3">
      <c r="E670" s="93"/>
    </row>
    <row r="671" spans="5:5" x14ac:dyDescent="0.3">
      <c r="E671" s="93"/>
    </row>
    <row r="672" spans="5:5" x14ac:dyDescent="0.3">
      <c r="E672" s="93"/>
    </row>
    <row r="673" spans="5:5" x14ac:dyDescent="0.3">
      <c r="E673" s="93"/>
    </row>
    <row r="674" spans="5:5" x14ac:dyDescent="0.3">
      <c r="E674" s="93"/>
    </row>
    <row r="675" spans="5:5" x14ac:dyDescent="0.3">
      <c r="E675" s="93"/>
    </row>
    <row r="676" spans="5:5" x14ac:dyDescent="0.3">
      <c r="E676" s="93"/>
    </row>
    <row r="677" spans="5:5" x14ac:dyDescent="0.3">
      <c r="E677" s="93"/>
    </row>
    <row r="678" spans="5:5" x14ac:dyDescent="0.3">
      <c r="E678" s="93"/>
    </row>
    <row r="679" spans="5:5" x14ac:dyDescent="0.3">
      <c r="E679" s="93"/>
    </row>
    <row r="680" spans="5:5" x14ac:dyDescent="0.3">
      <c r="E680" s="93"/>
    </row>
    <row r="681" spans="5:5" x14ac:dyDescent="0.3">
      <c r="E681" s="93"/>
    </row>
    <row r="682" spans="5:5" x14ac:dyDescent="0.3">
      <c r="E682" s="93"/>
    </row>
    <row r="683" spans="5:5" x14ac:dyDescent="0.3">
      <c r="E683" s="93"/>
    </row>
    <row r="684" spans="5:5" x14ac:dyDescent="0.3">
      <c r="E684" s="93"/>
    </row>
    <row r="685" spans="5:5" x14ac:dyDescent="0.3">
      <c r="E685" s="93"/>
    </row>
    <row r="686" spans="5:5" x14ac:dyDescent="0.3">
      <c r="E686" s="93"/>
    </row>
    <row r="687" spans="5:5" x14ac:dyDescent="0.3">
      <c r="E687" s="93"/>
    </row>
    <row r="688" spans="5:5" x14ac:dyDescent="0.3">
      <c r="E688" s="93"/>
    </row>
    <row r="689" spans="5:5" x14ac:dyDescent="0.3">
      <c r="E689" s="93"/>
    </row>
    <row r="690" spans="5:5" x14ac:dyDescent="0.3">
      <c r="E690" s="93"/>
    </row>
    <row r="691" spans="5:5" x14ac:dyDescent="0.3">
      <c r="E691" s="93"/>
    </row>
    <row r="692" spans="5:5" x14ac:dyDescent="0.3">
      <c r="E692" s="93"/>
    </row>
    <row r="693" spans="5:5" x14ac:dyDescent="0.3">
      <c r="E693" s="93"/>
    </row>
    <row r="694" spans="5:5" x14ac:dyDescent="0.3">
      <c r="E694" s="93"/>
    </row>
    <row r="695" spans="5:5" x14ac:dyDescent="0.3">
      <c r="E695" s="93"/>
    </row>
    <row r="696" spans="5:5" x14ac:dyDescent="0.3">
      <c r="E696" s="93"/>
    </row>
    <row r="697" spans="5:5" x14ac:dyDescent="0.3">
      <c r="E697" s="93"/>
    </row>
    <row r="698" spans="5:5" x14ac:dyDescent="0.3">
      <c r="E698" s="93"/>
    </row>
    <row r="699" spans="5:5" x14ac:dyDescent="0.3">
      <c r="E699" s="93"/>
    </row>
    <row r="700" spans="5:5" x14ac:dyDescent="0.3">
      <c r="E700" s="93"/>
    </row>
    <row r="701" spans="5:5" x14ac:dyDescent="0.3">
      <c r="E701" s="93"/>
    </row>
    <row r="702" spans="5:5" x14ac:dyDescent="0.3">
      <c r="E702" s="93"/>
    </row>
    <row r="703" spans="5:5" x14ac:dyDescent="0.3">
      <c r="E703" s="93"/>
    </row>
    <row r="704" spans="5:5" x14ac:dyDescent="0.3">
      <c r="E704" s="93"/>
    </row>
    <row r="705" spans="5:5" x14ac:dyDescent="0.3">
      <c r="E705" s="93"/>
    </row>
    <row r="706" spans="5:5" x14ac:dyDescent="0.3">
      <c r="E706" s="93"/>
    </row>
    <row r="707" spans="5:5" x14ac:dyDescent="0.3">
      <c r="E707" s="93"/>
    </row>
    <row r="708" spans="5:5" x14ac:dyDescent="0.3">
      <c r="E708" s="93"/>
    </row>
    <row r="709" spans="5:5" x14ac:dyDescent="0.3">
      <c r="E709" s="93"/>
    </row>
    <row r="710" spans="5:5" x14ac:dyDescent="0.3">
      <c r="E710" s="93"/>
    </row>
    <row r="711" spans="5:5" x14ac:dyDescent="0.3">
      <c r="E711" s="93"/>
    </row>
    <row r="712" spans="5:5" x14ac:dyDescent="0.3">
      <c r="E712" s="93"/>
    </row>
    <row r="713" spans="5:5" x14ac:dyDescent="0.3">
      <c r="E713" s="93"/>
    </row>
    <row r="714" spans="5:5" x14ac:dyDescent="0.3">
      <c r="E714" s="93"/>
    </row>
    <row r="715" spans="5:5" x14ac:dyDescent="0.3">
      <c r="E715" s="93"/>
    </row>
    <row r="716" spans="5:5" x14ac:dyDescent="0.3">
      <c r="E716" s="93"/>
    </row>
    <row r="717" spans="5:5" x14ac:dyDescent="0.3">
      <c r="E717" s="93"/>
    </row>
    <row r="718" spans="5:5" x14ac:dyDescent="0.3">
      <c r="E718" s="93"/>
    </row>
    <row r="719" spans="5:5" x14ac:dyDescent="0.3">
      <c r="E719" s="93"/>
    </row>
    <row r="720" spans="5:5" x14ac:dyDescent="0.3">
      <c r="E720" s="93"/>
    </row>
    <row r="721" spans="5:5" x14ac:dyDescent="0.3">
      <c r="E721" s="93"/>
    </row>
    <row r="722" spans="5:5" x14ac:dyDescent="0.3">
      <c r="E722" s="93"/>
    </row>
    <row r="723" spans="5:5" x14ac:dyDescent="0.3">
      <c r="E723" s="93"/>
    </row>
    <row r="724" spans="5:5" x14ac:dyDescent="0.3">
      <c r="E724" s="93"/>
    </row>
    <row r="725" spans="5:5" x14ac:dyDescent="0.3">
      <c r="E725" s="93"/>
    </row>
    <row r="726" spans="5:5" x14ac:dyDescent="0.3">
      <c r="E726" s="93"/>
    </row>
    <row r="727" spans="5:5" x14ac:dyDescent="0.3">
      <c r="E727" s="93"/>
    </row>
    <row r="728" spans="5:5" x14ac:dyDescent="0.3">
      <c r="E728" s="93"/>
    </row>
    <row r="729" spans="5:5" x14ac:dyDescent="0.3">
      <c r="E729" s="93"/>
    </row>
    <row r="730" spans="5:5" x14ac:dyDescent="0.3">
      <c r="E730" s="93"/>
    </row>
    <row r="731" spans="5:5" x14ac:dyDescent="0.3">
      <c r="E731" s="93"/>
    </row>
    <row r="732" spans="5:5" x14ac:dyDescent="0.3">
      <c r="E732" s="93"/>
    </row>
    <row r="733" spans="5:5" x14ac:dyDescent="0.3">
      <c r="E733" s="93"/>
    </row>
    <row r="734" spans="5:5" x14ac:dyDescent="0.3">
      <c r="E734" s="93"/>
    </row>
    <row r="735" spans="5:5" x14ac:dyDescent="0.3">
      <c r="E735" s="93"/>
    </row>
    <row r="736" spans="5:5" x14ac:dyDescent="0.3">
      <c r="E736" s="93"/>
    </row>
    <row r="737" spans="5:5" x14ac:dyDescent="0.3">
      <c r="E737" s="93"/>
    </row>
    <row r="738" spans="5:5" x14ac:dyDescent="0.3">
      <c r="E738" s="93"/>
    </row>
    <row r="739" spans="5:5" x14ac:dyDescent="0.3">
      <c r="E739" s="93"/>
    </row>
    <row r="740" spans="5:5" x14ac:dyDescent="0.3">
      <c r="E740" s="93"/>
    </row>
    <row r="741" spans="5:5" x14ac:dyDescent="0.3">
      <c r="E741" s="93"/>
    </row>
    <row r="742" spans="5:5" x14ac:dyDescent="0.3">
      <c r="E742" s="93"/>
    </row>
    <row r="743" spans="5:5" x14ac:dyDescent="0.3">
      <c r="E743" s="93"/>
    </row>
    <row r="744" spans="5:5" x14ac:dyDescent="0.3">
      <c r="E744" s="93"/>
    </row>
    <row r="745" spans="5:5" x14ac:dyDescent="0.3">
      <c r="E745" s="93"/>
    </row>
    <row r="746" spans="5:5" x14ac:dyDescent="0.3">
      <c r="E746" s="93"/>
    </row>
    <row r="747" spans="5:5" x14ac:dyDescent="0.3">
      <c r="E747" s="93"/>
    </row>
    <row r="748" spans="5:5" x14ac:dyDescent="0.3">
      <c r="E748" s="93"/>
    </row>
    <row r="749" spans="5:5" x14ac:dyDescent="0.3">
      <c r="E749" s="93"/>
    </row>
    <row r="750" spans="5:5" x14ac:dyDescent="0.3">
      <c r="E750" s="93"/>
    </row>
    <row r="751" spans="5:5" x14ac:dyDescent="0.3">
      <c r="E751" s="93"/>
    </row>
    <row r="752" spans="5:5" x14ac:dyDescent="0.3">
      <c r="E752" s="93"/>
    </row>
    <row r="753" spans="5:5" x14ac:dyDescent="0.3">
      <c r="E753" s="93"/>
    </row>
    <row r="754" spans="5:5" x14ac:dyDescent="0.3">
      <c r="E754" s="93"/>
    </row>
    <row r="755" spans="5:5" x14ac:dyDescent="0.3">
      <c r="E755" s="93"/>
    </row>
    <row r="756" spans="5:5" x14ac:dyDescent="0.3">
      <c r="E756" s="93"/>
    </row>
    <row r="757" spans="5:5" x14ac:dyDescent="0.3">
      <c r="E757" s="93"/>
    </row>
    <row r="758" spans="5:5" x14ac:dyDescent="0.3">
      <c r="E758" s="93"/>
    </row>
    <row r="759" spans="5:5" x14ac:dyDescent="0.3">
      <c r="E759" s="93"/>
    </row>
    <row r="760" spans="5:5" x14ac:dyDescent="0.3">
      <c r="E760" s="93"/>
    </row>
    <row r="761" spans="5:5" x14ac:dyDescent="0.3">
      <c r="E761" s="93"/>
    </row>
    <row r="762" spans="5:5" x14ac:dyDescent="0.3">
      <c r="E762" s="93"/>
    </row>
    <row r="763" spans="5:5" x14ac:dyDescent="0.3">
      <c r="E763" s="93"/>
    </row>
    <row r="764" spans="5:5" x14ac:dyDescent="0.3">
      <c r="E764" s="93"/>
    </row>
    <row r="765" spans="5:5" x14ac:dyDescent="0.3">
      <c r="E765" s="93"/>
    </row>
    <row r="766" spans="5:5" x14ac:dyDescent="0.3">
      <c r="E766" s="93"/>
    </row>
    <row r="767" spans="5:5" x14ac:dyDescent="0.3">
      <c r="E767" s="93"/>
    </row>
    <row r="768" spans="5:5" x14ac:dyDescent="0.3">
      <c r="E768" s="93"/>
    </row>
    <row r="769" spans="5:5" x14ac:dyDescent="0.3">
      <c r="E769" s="93"/>
    </row>
    <row r="770" spans="5:5" x14ac:dyDescent="0.3">
      <c r="E770" s="93"/>
    </row>
    <row r="771" spans="5:5" x14ac:dyDescent="0.3">
      <c r="E771" s="93"/>
    </row>
    <row r="772" spans="5:5" x14ac:dyDescent="0.3">
      <c r="E772" s="93"/>
    </row>
    <row r="773" spans="5:5" x14ac:dyDescent="0.3">
      <c r="E773" s="93"/>
    </row>
    <row r="774" spans="5:5" x14ac:dyDescent="0.3">
      <c r="E774" s="93"/>
    </row>
    <row r="775" spans="5:5" x14ac:dyDescent="0.3">
      <c r="E775" s="93"/>
    </row>
    <row r="776" spans="5:5" x14ac:dyDescent="0.3">
      <c r="E776" s="93"/>
    </row>
    <row r="777" spans="5:5" x14ac:dyDescent="0.3">
      <c r="E777" s="93"/>
    </row>
    <row r="778" spans="5:5" x14ac:dyDescent="0.3">
      <c r="E778" s="93"/>
    </row>
    <row r="779" spans="5:5" x14ac:dyDescent="0.3">
      <c r="E779" s="93"/>
    </row>
    <row r="780" spans="5:5" x14ac:dyDescent="0.3">
      <c r="E780" s="93"/>
    </row>
    <row r="781" spans="5:5" x14ac:dyDescent="0.3">
      <c r="E781" s="93"/>
    </row>
    <row r="782" spans="5:5" x14ac:dyDescent="0.3">
      <c r="E782" s="93"/>
    </row>
    <row r="783" spans="5:5" x14ac:dyDescent="0.3">
      <c r="E783" s="93"/>
    </row>
    <row r="784" spans="5:5" x14ac:dyDescent="0.3">
      <c r="E784" s="93"/>
    </row>
    <row r="785" spans="5:5" x14ac:dyDescent="0.3">
      <c r="E785" s="93"/>
    </row>
    <row r="786" spans="5:5" x14ac:dyDescent="0.3">
      <c r="E786" s="93"/>
    </row>
    <row r="787" spans="5:5" x14ac:dyDescent="0.3">
      <c r="E787" s="93"/>
    </row>
    <row r="788" spans="5:5" x14ac:dyDescent="0.3">
      <c r="E788" s="93"/>
    </row>
    <row r="789" spans="5:5" x14ac:dyDescent="0.3">
      <c r="E789" s="93"/>
    </row>
    <row r="790" spans="5:5" x14ac:dyDescent="0.3">
      <c r="E790" s="93"/>
    </row>
    <row r="791" spans="5:5" x14ac:dyDescent="0.3">
      <c r="E791" s="93"/>
    </row>
    <row r="792" spans="5:5" x14ac:dyDescent="0.3">
      <c r="E792" s="93"/>
    </row>
    <row r="793" spans="5:5" x14ac:dyDescent="0.3">
      <c r="E793" s="93"/>
    </row>
    <row r="794" spans="5:5" x14ac:dyDescent="0.3">
      <c r="E794" s="93"/>
    </row>
    <row r="795" spans="5:5" x14ac:dyDescent="0.3">
      <c r="E795" s="93"/>
    </row>
    <row r="796" spans="5:5" x14ac:dyDescent="0.3">
      <c r="E796" s="93"/>
    </row>
    <row r="797" spans="5:5" x14ac:dyDescent="0.3">
      <c r="E797" s="93"/>
    </row>
    <row r="798" spans="5:5" x14ac:dyDescent="0.3">
      <c r="E798" s="93"/>
    </row>
    <row r="799" spans="5:5" x14ac:dyDescent="0.3">
      <c r="E799" s="93"/>
    </row>
    <row r="800" spans="5:5" x14ac:dyDescent="0.3">
      <c r="E800" s="93"/>
    </row>
    <row r="801" spans="5:5" x14ac:dyDescent="0.3">
      <c r="E801" s="93"/>
    </row>
    <row r="802" spans="5:5" x14ac:dyDescent="0.3">
      <c r="E802" s="93"/>
    </row>
    <row r="803" spans="5:5" x14ac:dyDescent="0.3">
      <c r="E803" s="93"/>
    </row>
    <row r="804" spans="5:5" x14ac:dyDescent="0.3">
      <c r="E804" s="93"/>
    </row>
    <row r="805" spans="5:5" x14ac:dyDescent="0.3">
      <c r="E805" s="93"/>
    </row>
    <row r="806" spans="5:5" x14ac:dyDescent="0.3">
      <c r="E806" s="93"/>
    </row>
    <row r="807" spans="5:5" x14ac:dyDescent="0.3">
      <c r="E807" s="93"/>
    </row>
    <row r="808" spans="5:5" x14ac:dyDescent="0.3">
      <c r="E808" s="93"/>
    </row>
    <row r="809" spans="5:5" x14ac:dyDescent="0.3">
      <c r="E809" s="93"/>
    </row>
    <row r="810" spans="5:5" x14ac:dyDescent="0.3">
      <c r="E810" s="93"/>
    </row>
    <row r="811" spans="5:5" x14ac:dyDescent="0.3">
      <c r="E811" s="93"/>
    </row>
    <row r="812" spans="5:5" x14ac:dyDescent="0.3">
      <c r="E812" s="93"/>
    </row>
    <row r="813" spans="5:5" x14ac:dyDescent="0.3">
      <c r="E813" s="93"/>
    </row>
    <row r="814" spans="5:5" x14ac:dyDescent="0.3">
      <c r="E814" s="93"/>
    </row>
    <row r="815" spans="5:5" x14ac:dyDescent="0.3">
      <c r="E815" s="93"/>
    </row>
    <row r="816" spans="5:5" x14ac:dyDescent="0.3">
      <c r="E816" s="93"/>
    </row>
    <row r="817" spans="5:5" x14ac:dyDescent="0.3">
      <c r="E817" s="93"/>
    </row>
    <row r="818" spans="5:5" x14ac:dyDescent="0.3">
      <c r="E818" s="93"/>
    </row>
    <row r="819" spans="5:5" x14ac:dyDescent="0.3">
      <c r="E819" s="93"/>
    </row>
    <row r="820" spans="5:5" x14ac:dyDescent="0.3">
      <c r="E820" s="93"/>
    </row>
    <row r="821" spans="5:5" x14ac:dyDescent="0.3">
      <c r="E821" s="93"/>
    </row>
    <row r="822" spans="5:5" x14ac:dyDescent="0.3">
      <c r="E822" s="93"/>
    </row>
    <row r="823" spans="5:5" x14ac:dyDescent="0.3">
      <c r="E823" s="93"/>
    </row>
    <row r="824" spans="5:5" x14ac:dyDescent="0.3">
      <c r="E824" s="93"/>
    </row>
    <row r="825" spans="5:5" x14ac:dyDescent="0.3">
      <c r="E825" s="93"/>
    </row>
    <row r="826" spans="5:5" x14ac:dyDescent="0.3">
      <c r="E826" s="93"/>
    </row>
    <row r="827" spans="5:5" x14ac:dyDescent="0.3">
      <c r="E827" s="93"/>
    </row>
    <row r="828" spans="5:5" x14ac:dyDescent="0.3">
      <c r="E828" s="93"/>
    </row>
    <row r="829" spans="5:5" x14ac:dyDescent="0.3">
      <c r="E829" s="93"/>
    </row>
    <row r="830" spans="5:5" x14ac:dyDescent="0.3">
      <c r="E830" s="93"/>
    </row>
    <row r="831" spans="5:5" x14ac:dyDescent="0.3">
      <c r="E831" s="93"/>
    </row>
    <row r="832" spans="5:5" x14ac:dyDescent="0.3">
      <c r="E832" s="93"/>
    </row>
    <row r="833" spans="5:5" x14ac:dyDescent="0.3">
      <c r="E833" s="93"/>
    </row>
    <row r="834" spans="5:5" x14ac:dyDescent="0.3">
      <c r="E834" s="93"/>
    </row>
    <row r="835" spans="5:5" x14ac:dyDescent="0.3">
      <c r="E835" s="93"/>
    </row>
    <row r="836" spans="5:5" x14ac:dyDescent="0.3">
      <c r="E836" s="93"/>
    </row>
    <row r="837" spans="5:5" x14ac:dyDescent="0.3">
      <c r="E837" s="93"/>
    </row>
    <row r="838" spans="5:5" x14ac:dyDescent="0.3">
      <c r="E838" s="93"/>
    </row>
    <row r="839" spans="5:5" x14ac:dyDescent="0.3">
      <c r="E839" s="93"/>
    </row>
    <row r="840" spans="5:5" x14ac:dyDescent="0.3">
      <c r="E840" s="93"/>
    </row>
    <row r="841" spans="5:5" x14ac:dyDescent="0.3">
      <c r="E841" s="93"/>
    </row>
    <row r="842" spans="5:5" x14ac:dyDescent="0.3">
      <c r="E842" s="93"/>
    </row>
    <row r="843" spans="5:5" x14ac:dyDescent="0.3">
      <c r="E843" s="93"/>
    </row>
    <row r="844" spans="5:5" x14ac:dyDescent="0.3">
      <c r="E844" s="93"/>
    </row>
    <row r="845" spans="5:5" x14ac:dyDescent="0.3">
      <c r="E845" s="93"/>
    </row>
    <row r="846" spans="5:5" x14ac:dyDescent="0.3">
      <c r="E846" s="93"/>
    </row>
    <row r="847" spans="5:5" x14ac:dyDescent="0.3">
      <c r="E847" s="93"/>
    </row>
    <row r="848" spans="5:5" x14ac:dyDescent="0.3">
      <c r="E848" s="93"/>
    </row>
    <row r="849" spans="5:5" x14ac:dyDescent="0.3">
      <c r="E849" s="93"/>
    </row>
    <row r="850" spans="5:5" x14ac:dyDescent="0.3">
      <c r="E850" s="93"/>
    </row>
    <row r="851" spans="5:5" x14ac:dyDescent="0.3">
      <c r="E851" s="93"/>
    </row>
    <row r="852" spans="5:5" x14ac:dyDescent="0.3">
      <c r="E852" s="93"/>
    </row>
    <row r="853" spans="5:5" x14ac:dyDescent="0.3">
      <c r="E853" s="93"/>
    </row>
    <row r="854" spans="5:5" x14ac:dyDescent="0.3">
      <c r="E854" s="93"/>
    </row>
    <row r="855" spans="5:5" x14ac:dyDescent="0.3">
      <c r="E855" s="93"/>
    </row>
    <row r="856" spans="5:5" x14ac:dyDescent="0.3">
      <c r="E856" s="93"/>
    </row>
    <row r="857" spans="5:5" x14ac:dyDescent="0.3">
      <c r="E857" s="93"/>
    </row>
    <row r="858" spans="5:5" x14ac:dyDescent="0.3">
      <c r="E858" s="93"/>
    </row>
    <row r="859" spans="5:5" x14ac:dyDescent="0.3">
      <c r="E859" s="93"/>
    </row>
    <row r="860" spans="5:5" x14ac:dyDescent="0.3">
      <c r="E860" s="93"/>
    </row>
    <row r="861" spans="5:5" x14ac:dyDescent="0.3">
      <c r="E861" s="93"/>
    </row>
    <row r="862" spans="5:5" x14ac:dyDescent="0.3">
      <c r="E862" s="93"/>
    </row>
    <row r="863" spans="5:5" x14ac:dyDescent="0.3">
      <c r="E863" s="93"/>
    </row>
    <row r="864" spans="5:5" x14ac:dyDescent="0.3">
      <c r="E864" s="93"/>
    </row>
    <row r="865" spans="5:5" x14ac:dyDescent="0.3">
      <c r="E865" s="93"/>
    </row>
    <row r="866" spans="5:5" x14ac:dyDescent="0.3">
      <c r="E866" s="93"/>
    </row>
    <row r="867" spans="5:5" x14ac:dyDescent="0.3">
      <c r="E867" s="93"/>
    </row>
    <row r="868" spans="5:5" x14ac:dyDescent="0.3">
      <c r="E868" s="93"/>
    </row>
    <row r="869" spans="5:5" x14ac:dyDescent="0.3">
      <c r="E869" s="93"/>
    </row>
    <row r="870" spans="5:5" x14ac:dyDescent="0.3">
      <c r="E870" s="93"/>
    </row>
    <row r="871" spans="5:5" x14ac:dyDescent="0.3">
      <c r="E871" s="93"/>
    </row>
    <row r="872" spans="5:5" x14ac:dyDescent="0.3">
      <c r="E872" s="93"/>
    </row>
    <row r="873" spans="5:5" x14ac:dyDescent="0.3">
      <c r="E873" s="93"/>
    </row>
    <row r="874" spans="5:5" x14ac:dyDescent="0.3">
      <c r="E874" s="93"/>
    </row>
    <row r="875" spans="5:5" x14ac:dyDescent="0.3">
      <c r="E875" s="93"/>
    </row>
    <row r="876" spans="5:5" x14ac:dyDescent="0.3">
      <c r="E876" s="93"/>
    </row>
    <row r="877" spans="5:5" x14ac:dyDescent="0.3">
      <c r="E877" s="93"/>
    </row>
    <row r="878" spans="5:5" x14ac:dyDescent="0.3">
      <c r="E878" s="93"/>
    </row>
    <row r="879" spans="5:5" x14ac:dyDescent="0.3">
      <c r="E879" s="93"/>
    </row>
    <row r="880" spans="5:5" x14ac:dyDescent="0.3">
      <c r="E880" s="93"/>
    </row>
    <row r="881" spans="5:5" x14ac:dyDescent="0.3">
      <c r="E881" s="93"/>
    </row>
    <row r="882" spans="5:5" x14ac:dyDescent="0.3">
      <c r="E882" s="93"/>
    </row>
    <row r="883" spans="5:5" x14ac:dyDescent="0.3">
      <c r="E883" s="93"/>
    </row>
    <row r="884" spans="5:5" x14ac:dyDescent="0.3">
      <c r="E884" s="93"/>
    </row>
    <row r="885" spans="5:5" x14ac:dyDescent="0.3">
      <c r="E885" s="93"/>
    </row>
    <row r="886" spans="5:5" x14ac:dyDescent="0.3">
      <c r="E886" s="93"/>
    </row>
    <row r="887" spans="5:5" x14ac:dyDescent="0.3">
      <c r="E887" s="93"/>
    </row>
    <row r="888" spans="5:5" x14ac:dyDescent="0.3">
      <c r="E888" s="93"/>
    </row>
    <row r="889" spans="5:5" x14ac:dyDescent="0.3">
      <c r="E889" s="93"/>
    </row>
    <row r="890" spans="5:5" x14ac:dyDescent="0.3">
      <c r="E890" s="93"/>
    </row>
    <row r="891" spans="5:5" x14ac:dyDescent="0.3">
      <c r="E891" s="93"/>
    </row>
    <row r="892" spans="5:5" x14ac:dyDescent="0.3">
      <c r="E892" s="93"/>
    </row>
    <row r="893" spans="5:5" x14ac:dyDescent="0.3">
      <c r="E893" s="93"/>
    </row>
    <row r="894" spans="5:5" x14ac:dyDescent="0.3">
      <c r="E894" s="93"/>
    </row>
    <row r="895" spans="5:5" x14ac:dyDescent="0.3">
      <c r="E895" s="93"/>
    </row>
    <row r="896" spans="5:5" x14ac:dyDescent="0.3">
      <c r="E896" s="93"/>
    </row>
    <row r="897" spans="5:5" x14ac:dyDescent="0.3">
      <c r="E897" s="93"/>
    </row>
    <row r="898" spans="5:5" x14ac:dyDescent="0.3">
      <c r="E898" s="93"/>
    </row>
    <row r="899" spans="5:5" x14ac:dyDescent="0.3">
      <c r="E899" s="93"/>
    </row>
    <row r="900" spans="5:5" x14ac:dyDescent="0.3">
      <c r="E900" s="93"/>
    </row>
    <row r="901" spans="5:5" x14ac:dyDescent="0.3">
      <c r="E901" s="93"/>
    </row>
    <row r="902" spans="5:5" x14ac:dyDescent="0.3">
      <c r="E902" s="93"/>
    </row>
    <row r="903" spans="5:5" x14ac:dyDescent="0.3">
      <c r="E903" s="93"/>
    </row>
    <row r="904" spans="5:5" x14ac:dyDescent="0.3">
      <c r="E904" s="93"/>
    </row>
    <row r="905" spans="5:5" x14ac:dyDescent="0.3">
      <c r="E905" s="93"/>
    </row>
    <row r="906" spans="5:5" x14ac:dyDescent="0.3">
      <c r="E906" s="93"/>
    </row>
    <row r="907" spans="5:5" x14ac:dyDescent="0.3">
      <c r="E907" s="93"/>
    </row>
    <row r="908" spans="5:5" x14ac:dyDescent="0.3">
      <c r="E908" s="93"/>
    </row>
    <row r="909" spans="5:5" x14ac:dyDescent="0.3">
      <c r="E909" s="93"/>
    </row>
    <row r="910" spans="5:5" x14ac:dyDescent="0.3">
      <c r="E910" s="93"/>
    </row>
    <row r="911" spans="5:5" x14ac:dyDescent="0.3">
      <c r="E911" s="93"/>
    </row>
    <row r="912" spans="5:5" x14ac:dyDescent="0.3">
      <c r="E912" s="93"/>
    </row>
    <row r="913" spans="5:5" x14ac:dyDescent="0.3">
      <c r="E913" s="93"/>
    </row>
    <row r="914" spans="5:5" x14ac:dyDescent="0.3">
      <c r="E914" s="93"/>
    </row>
    <row r="915" spans="5:5" x14ac:dyDescent="0.3">
      <c r="E915" s="93"/>
    </row>
    <row r="916" spans="5:5" x14ac:dyDescent="0.3">
      <c r="E916" s="93"/>
    </row>
    <row r="917" spans="5:5" x14ac:dyDescent="0.3">
      <c r="E917" s="93"/>
    </row>
    <row r="918" spans="5:5" x14ac:dyDescent="0.3">
      <c r="E918" s="93"/>
    </row>
    <row r="919" spans="5:5" x14ac:dyDescent="0.3">
      <c r="E919" s="93"/>
    </row>
    <row r="920" spans="5:5" x14ac:dyDescent="0.3">
      <c r="E920" s="93"/>
    </row>
    <row r="921" spans="5:5" x14ac:dyDescent="0.3">
      <c r="E921" s="93"/>
    </row>
    <row r="922" spans="5:5" x14ac:dyDescent="0.3">
      <c r="E922" s="93"/>
    </row>
    <row r="923" spans="5:5" x14ac:dyDescent="0.3">
      <c r="E923" s="93"/>
    </row>
    <row r="924" spans="5:5" x14ac:dyDescent="0.3">
      <c r="E924" s="93"/>
    </row>
    <row r="925" spans="5:5" x14ac:dyDescent="0.3">
      <c r="E925" s="93"/>
    </row>
    <row r="926" spans="5:5" x14ac:dyDescent="0.3">
      <c r="E926" s="93"/>
    </row>
    <row r="927" spans="5:5" x14ac:dyDescent="0.3">
      <c r="E927" s="93"/>
    </row>
    <row r="928" spans="5:5" x14ac:dyDescent="0.3">
      <c r="E928" s="93"/>
    </row>
    <row r="929" spans="5:5" x14ac:dyDescent="0.3">
      <c r="E929" s="93"/>
    </row>
    <row r="930" spans="5:5" x14ac:dyDescent="0.3">
      <c r="E930" s="93"/>
    </row>
    <row r="931" spans="5:5" x14ac:dyDescent="0.3">
      <c r="E931" s="93"/>
    </row>
    <row r="932" spans="5:5" x14ac:dyDescent="0.3">
      <c r="E932" s="93"/>
    </row>
    <row r="933" spans="5:5" x14ac:dyDescent="0.3">
      <c r="E933" s="93"/>
    </row>
    <row r="934" spans="5:5" x14ac:dyDescent="0.3">
      <c r="E934" s="93"/>
    </row>
    <row r="935" spans="5:5" x14ac:dyDescent="0.3">
      <c r="E935" s="93"/>
    </row>
    <row r="936" spans="5:5" x14ac:dyDescent="0.3">
      <c r="E936" s="93"/>
    </row>
    <row r="937" spans="5:5" x14ac:dyDescent="0.3">
      <c r="E937" s="93"/>
    </row>
    <row r="938" spans="5:5" x14ac:dyDescent="0.3">
      <c r="E938" s="93"/>
    </row>
    <row r="939" spans="5:5" x14ac:dyDescent="0.3">
      <c r="E939" s="93"/>
    </row>
    <row r="940" spans="5:5" x14ac:dyDescent="0.3">
      <c r="E940" s="93"/>
    </row>
    <row r="941" spans="5:5" x14ac:dyDescent="0.3">
      <c r="E941" s="93"/>
    </row>
    <row r="942" spans="5:5" x14ac:dyDescent="0.3">
      <c r="E942" s="93"/>
    </row>
    <row r="943" spans="5:5" x14ac:dyDescent="0.3">
      <c r="E943" s="93"/>
    </row>
    <row r="944" spans="5:5" x14ac:dyDescent="0.3">
      <c r="E944" s="93"/>
    </row>
    <row r="945" spans="5:5" x14ac:dyDescent="0.3">
      <c r="E945" s="93"/>
    </row>
    <row r="946" spans="5:5" x14ac:dyDescent="0.3">
      <c r="E946" s="93"/>
    </row>
    <row r="947" spans="5:5" x14ac:dyDescent="0.3">
      <c r="E947" s="93"/>
    </row>
    <row r="948" spans="5:5" x14ac:dyDescent="0.3">
      <c r="E948" s="93"/>
    </row>
    <row r="949" spans="5:5" x14ac:dyDescent="0.3">
      <c r="E949" s="93"/>
    </row>
    <row r="950" spans="5:5" x14ac:dyDescent="0.3">
      <c r="E950" s="93"/>
    </row>
    <row r="951" spans="5:5" x14ac:dyDescent="0.3">
      <c r="E951" s="93"/>
    </row>
    <row r="952" spans="5:5" x14ac:dyDescent="0.3">
      <c r="E952" s="93"/>
    </row>
    <row r="953" spans="5:5" x14ac:dyDescent="0.3">
      <c r="E953" s="93"/>
    </row>
    <row r="954" spans="5:5" x14ac:dyDescent="0.3">
      <c r="E954" s="93"/>
    </row>
    <row r="955" spans="5:5" x14ac:dyDescent="0.3">
      <c r="E955" s="93"/>
    </row>
    <row r="956" spans="5:5" x14ac:dyDescent="0.3">
      <c r="E956" s="93"/>
    </row>
    <row r="957" spans="5:5" x14ac:dyDescent="0.3">
      <c r="E957" s="93"/>
    </row>
    <row r="958" spans="5:5" x14ac:dyDescent="0.3">
      <c r="E958" s="93"/>
    </row>
    <row r="959" spans="5:5" x14ac:dyDescent="0.3">
      <c r="E959" s="93"/>
    </row>
    <row r="960" spans="5:5" x14ac:dyDescent="0.3">
      <c r="E960" s="93"/>
    </row>
    <row r="961" spans="5:5" x14ac:dyDescent="0.3">
      <c r="E961" s="93"/>
    </row>
    <row r="962" spans="5:5" x14ac:dyDescent="0.3">
      <c r="E962" s="93"/>
    </row>
    <row r="963" spans="5:5" x14ac:dyDescent="0.3">
      <c r="E963" s="93"/>
    </row>
    <row r="964" spans="5:5" x14ac:dyDescent="0.3">
      <c r="E964" s="93"/>
    </row>
    <row r="965" spans="5:5" x14ac:dyDescent="0.3">
      <c r="E965" s="93"/>
    </row>
    <row r="966" spans="5:5" x14ac:dyDescent="0.3">
      <c r="E966" s="93"/>
    </row>
    <row r="967" spans="5:5" x14ac:dyDescent="0.3">
      <c r="E967" s="93"/>
    </row>
    <row r="968" spans="5:5" x14ac:dyDescent="0.3">
      <c r="E968" s="93"/>
    </row>
    <row r="969" spans="5:5" x14ac:dyDescent="0.3">
      <c r="E969" s="93"/>
    </row>
    <row r="970" spans="5:5" x14ac:dyDescent="0.3">
      <c r="E970" s="93"/>
    </row>
    <row r="971" spans="5:5" x14ac:dyDescent="0.3">
      <c r="E971" s="93"/>
    </row>
    <row r="972" spans="5:5" x14ac:dyDescent="0.3">
      <c r="E972" s="93"/>
    </row>
    <row r="973" spans="5:5" x14ac:dyDescent="0.3">
      <c r="E973" s="93"/>
    </row>
    <row r="974" spans="5:5" x14ac:dyDescent="0.3">
      <c r="E974" s="93"/>
    </row>
    <row r="975" spans="5:5" x14ac:dyDescent="0.3">
      <c r="E975" s="93"/>
    </row>
    <row r="976" spans="5:5" x14ac:dyDescent="0.3">
      <c r="E976" s="93"/>
    </row>
    <row r="977" spans="5:5" x14ac:dyDescent="0.3">
      <c r="E977" s="93"/>
    </row>
    <row r="978" spans="5:5" x14ac:dyDescent="0.3">
      <c r="E978" s="93"/>
    </row>
    <row r="979" spans="5:5" x14ac:dyDescent="0.3">
      <c r="E979" s="93"/>
    </row>
    <row r="980" spans="5:5" x14ac:dyDescent="0.3">
      <c r="E980" s="93"/>
    </row>
    <row r="981" spans="5:5" x14ac:dyDescent="0.3">
      <c r="E981" s="93"/>
    </row>
    <row r="982" spans="5:5" x14ac:dyDescent="0.3">
      <c r="E982" s="93"/>
    </row>
    <row r="983" spans="5:5" x14ac:dyDescent="0.3">
      <c r="E983" s="93"/>
    </row>
    <row r="984" spans="5:5" x14ac:dyDescent="0.3">
      <c r="E984" s="93"/>
    </row>
    <row r="985" spans="5:5" x14ac:dyDescent="0.3">
      <c r="E985" s="93"/>
    </row>
    <row r="986" spans="5:5" x14ac:dyDescent="0.3">
      <c r="E986" s="93"/>
    </row>
    <row r="987" spans="5:5" x14ac:dyDescent="0.3">
      <c r="E987" s="93"/>
    </row>
    <row r="988" spans="5:5" x14ac:dyDescent="0.3">
      <c r="E988" s="93"/>
    </row>
    <row r="989" spans="5:5" x14ac:dyDescent="0.3">
      <c r="E989" s="93"/>
    </row>
    <row r="990" spans="5:5" x14ac:dyDescent="0.3">
      <c r="E990" s="93"/>
    </row>
    <row r="991" spans="5:5" x14ac:dyDescent="0.3">
      <c r="E991" s="93"/>
    </row>
    <row r="992" spans="5:5" x14ac:dyDescent="0.3">
      <c r="E992" s="93"/>
    </row>
    <row r="993" spans="5:5" x14ac:dyDescent="0.3">
      <c r="E993" s="93"/>
    </row>
    <row r="994" spans="5:5" x14ac:dyDescent="0.3">
      <c r="E994" s="93"/>
    </row>
    <row r="995" spans="5:5" x14ac:dyDescent="0.3">
      <c r="E995" s="93"/>
    </row>
  </sheetData>
  <mergeCells count="4">
    <mergeCell ref="D1:E1"/>
    <mergeCell ref="A3:A4"/>
    <mergeCell ref="A5:A9"/>
    <mergeCell ref="A10:A11"/>
  </mergeCells>
  <conditionalFormatting sqref="K3:K11">
    <cfRule type="cellIs" dxfId="4" priority="2" operator="lessThan">
      <formula>0</formula>
    </cfRule>
    <cfRule type="cellIs" dxfId="3" priority="3" operator="greaterThanOrEqual">
      <formula>0</formula>
    </cfRule>
  </conditionalFormatting>
  <pageMargins left="0.7" right="0.7" top="0.75" bottom="0.75" header="0.3" footer="0.3"/>
  <pageSetup paperSize="9" scale="28" orientation="landscape" horizontalDpi="360" verticalDpi="36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68AC4-BD70-4E24-ABFF-6B3EBBDD8E67}">
  <sheetPr>
    <tabColor theme="4" tint="0.59999389629810485"/>
    <pageSetUpPr fitToPage="1"/>
  </sheetPr>
  <dimension ref="A1:X1002"/>
  <sheetViews>
    <sheetView topLeftCell="A14" zoomScale="70" zoomScaleNormal="70" workbookViewId="0">
      <pane xSplit="2" topLeftCell="E1" activePane="topRight" state="frozen"/>
      <selection pane="topRight" activeCell="L17" sqref="L17"/>
    </sheetView>
  </sheetViews>
  <sheetFormatPr defaultColWidth="8.81640625" defaultRowHeight="13" x14ac:dyDescent="0.25"/>
  <cols>
    <col min="1" max="1" width="19.81640625" style="91" customWidth="1"/>
    <col min="2" max="2" width="22.54296875" style="82" customWidth="1"/>
    <col min="3" max="3" width="75.54296875" style="86" customWidth="1"/>
    <col min="4" max="4" width="30.54296875" style="86" customWidth="1"/>
    <col min="5" max="5" width="25.54296875" style="86" customWidth="1"/>
    <col min="6" max="6" width="21.1796875" style="82" customWidth="1"/>
    <col min="7" max="7" width="23.81640625" style="82" customWidth="1"/>
    <col min="8" max="8" width="24.54296875" style="82" customWidth="1"/>
    <col min="9" max="9" width="16.90625" style="2" customWidth="1"/>
    <col min="10" max="10" width="20.7265625" style="2" customWidth="1"/>
    <col min="11" max="11" width="11.453125" style="2" customWidth="1"/>
    <col min="12" max="13" width="26.81640625" style="149" customWidth="1"/>
    <col min="14" max="16384" width="8.81640625" style="2"/>
  </cols>
  <sheetData>
    <row r="1" spans="1:24" ht="39" x14ac:dyDescent="0.25">
      <c r="A1" s="88"/>
      <c r="B1" s="29" t="s">
        <v>228</v>
      </c>
      <c r="C1" s="6" t="s">
        <v>0</v>
      </c>
      <c r="D1" s="6" t="s">
        <v>171</v>
      </c>
      <c r="E1" s="73"/>
      <c r="F1" s="29" t="s">
        <v>2</v>
      </c>
      <c r="G1" s="29" t="s">
        <v>3</v>
      </c>
      <c r="H1" s="29" t="s">
        <v>4</v>
      </c>
      <c r="I1" s="29" t="s">
        <v>5</v>
      </c>
      <c r="J1" s="29" t="s">
        <v>6</v>
      </c>
      <c r="K1" s="29" t="s">
        <v>7</v>
      </c>
      <c r="L1" s="145" t="s">
        <v>259</v>
      </c>
      <c r="M1" s="145" t="s">
        <v>260</v>
      </c>
    </row>
    <row r="2" spans="1:24" s="103" customFormat="1" ht="78" x14ac:dyDescent="0.3">
      <c r="A2" s="101"/>
      <c r="B2" s="26" t="s">
        <v>55</v>
      </c>
      <c r="C2" s="26"/>
      <c r="D2" s="79" t="s">
        <v>172</v>
      </c>
      <c r="E2" s="80" t="s">
        <v>173</v>
      </c>
      <c r="F2" s="102" t="s">
        <v>174</v>
      </c>
      <c r="G2" s="102" t="s">
        <v>175</v>
      </c>
      <c r="H2" s="102" t="s">
        <v>176</v>
      </c>
      <c r="I2" s="26" t="s">
        <v>14</v>
      </c>
      <c r="J2" s="26" t="s">
        <v>183</v>
      </c>
      <c r="K2" s="26" t="s">
        <v>15</v>
      </c>
      <c r="L2" s="146"/>
      <c r="M2" s="146"/>
    </row>
    <row r="3" spans="1:24" ht="156" x14ac:dyDescent="0.25">
      <c r="A3" s="196" t="s">
        <v>162</v>
      </c>
      <c r="B3" s="25" t="s">
        <v>158</v>
      </c>
      <c r="C3" s="83" t="s">
        <v>56</v>
      </c>
      <c r="D3" s="152" t="s">
        <v>272</v>
      </c>
      <c r="E3" s="108" t="s">
        <v>182</v>
      </c>
      <c r="F3" s="30" t="s">
        <v>57</v>
      </c>
      <c r="G3" s="30" t="s">
        <v>58</v>
      </c>
      <c r="H3" s="30" t="s">
        <v>59</v>
      </c>
      <c r="I3" s="57">
        <v>1</v>
      </c>
      <c r="J3" s="95">
        <v>1</v>
      </c>
      <c r="K3" s="107">
        <f xml:space="preserve"> J3-I3</f>
        <v>0</v>
      </c>
      <c r="L3" s="147" t="s">
        <v>335</v>
      </c>
      <c r="M3" s="147" t="s">
        <v>111</v>
      </c>
    </row>
    <row r="4" spans="1:24" ht="65" x14ac:dyDescent="0.25">
      <c r="A4" s="197"/>
      <c r="B4" s="25" t="s">
        <v>157</v>
      </c>
      <c r="C4" s="83" t="s">
        <v>177</v>
      </c>
      <c r="D4" s="152" t="s">
        <v>279</v>
      </c>
      <c r="E4" s="157" t="s">
        <v>266</v>
      </c>
      <c r="F4" s="25" t="s">
        <v>244</v>
      </c>
      <c r="G4" s="25" t="s">
        <v>243</v>
      </c>
      <c r="H4" s="25" t="s">
        <v>242</v>
      </c>
      <c r="I4" s="57">
        <v>1</v>
      </c>
      <c r="J4" s="57">
        <v>1</v>
      </c>
      <c r="K4" s="70">
        <f t="shared" ref="K4:K15" si="0" xml:space="preserve"> J4-I4</f>
        <v>0</v>
      </c>
      <c r="L4" s="61" t="s">
        <v>336</v>
      </c>
      <c r="M4" s="61" t="s">
        <v>337</v>
      </c>
    </row>
    <row r="5" spans="1:24" ht="65" x14ac:dyDescent="0.25">
      <c r="A5" s="197"/>
      <c r="B5" s="84" t="s">
        <v>60</v>
      </c>
      <c r="C5" s="27" t="s">
        <v>287</v>
      </c>
      <c r="D5" s="152" t="s">
        <v>294</v>
      </c>
      <c r="E5" s="157" t="s">
        <v>266</v>
      </c>
      <c r="F5" s="27" t="s">
        <v>179</v>
      </c>
      <c r="G5" s="27" t="s">
        <v>180</v>
      </c>
      <c r="H5" s="27" t="s">
        <v>181</v>
      </c>
      <c r="I5" s="71">
        <v>1</v>
      </c>
      <c r="J5" s="71">
        <v>1</v>
      </c>
      <c r="K5" s="70">
        <f t="shared" si="0"/>
        <v>0</v>
      </c>
      <c r="L5" s="58" t="s">
        <v>338</v>
      </c>
      <c r="M5" s="58" t="s">
        <v>339</v>
      </c>
      <c r="N5" s="4"/>
      <c r="O5" s="4"/>
      <c r="P5" s="4"/>
      <c r="Q5" s="4"/>
      <c r="R5" s="4"/>
      <c r="S5" s="4"/>
      <c r="T5" s="4"/>
      <c r="U5" s="4"/>
      <c r="V5" s="4"/>
      <c r="W5" s="4"/>
      <c r="X5" s="4"/>
    </row>
    <row r="6" spans="1:24" ht="195" x14ac:dyDescent="0.25">
      <c r="A6" s="198"/>
      <c r="B6" s="84" t="s">
        <v>156</v>
      </c>
      <c r="C6" s="24" t="s">
        <v>178</v>
      </c>
      <c r="D6" s="152" t="s">
        <v>278</v>
      </c>
      <c r="E6" s="157" t="s">
        <v>266</v>
      </c>
      <c r="F6" s="25" t="s">
        <v>246</v>
      </c>
      <c r="G6" s="25" t="s">
        <v>245</v>
      </c>
      <c r="H6" s="24" t="s">
        <v>247</v>
      </c>
      <c r="I6" s="71">
        <v>3</v>
      </c>
      <c r="J6" s="71">
        <v>2</v>
      </c>
      <c r="K6" s="70">
        <f xml:space="preserve"> J6-I6</f>
        <v>-1</v>
      </c>
      <c r="L6" s="58" t="s">
        <v>340</v>
      </c>
      <c r="M6" s="58" t="s">
        <v>341</v>
      </c>
      <c r="N6" s="4"/>
      <c r="O6" s="4"/>
      <c r="P6" s="4"/>
      <c r="Q6" s="4"/>
      <c r="R6" s="4"/>
      <c r="S6" s="4"/>
      <c r="T6" s="4"/>
      <c r="U6" s="4"/>
      <c r="V6" s="4"/>
      <c r="W6" s="4"/>
      <c r="X6" s="4"/>
    </row>
    <row r="7" spans="1:24" ht="78" x14ac:dyDescent="0.25">
      <c r="A7" s="194" t="s">
        <v>163</v>
      </c>
      <c r="B7" s="31" t="s">
        <v>61</v>
      </c>
      <c r="C7" s="31" t="s">
        <v>62</v>
      </c>
      <c r="D7" s="161" t="s">
        <v>292</v>
      </c>
      <c r="E7" s="161" t="s">
        <v>273</v>
      </c>
      <c r="F7" s="31" t="s">
        <v>63</v>
      </c>
      <c r="G7" s="31" t="s">
        <v>64</v>
      </c>
      <c r="H7" s="31" t="s">
        <v>65</v>
      </c>
      <c r="I7" s="54">
        <v>2</v>
      </c>
      <c r="J7" s="54">
        <v>2</v>
      </c>
      <c r="K7" s="70">
        <f t="shared" si="0"/>
        <v>0</v>
      </c>
      <c r="L7" s="148" t="s">
        <v>342</v>
      </c>
      <c r="M7" s="148" t="s">
        <v>343</v>
      </c>
      <c r="N7" s="22"/>
      <c r="O7" s="22"/>
    </row>
    <row r="8" spans="1:24" ht="143" x14ac:dyDescent="0.25">
      <c r="A8" s="194"/>
      <c r="B8" s="31" t="s">
        <v>66</v>
      </c>
      <c r="C8" s="162" t="s">
        <v>248</v>
      </c>
      <c r="D8" s="161" t="s">
        <v>274</v>
      </c>
      <c r="E8" s="163" t="s">
        <v>182</v>
      </c>
      <c r="F8" s="31" t="s">
        <v>249</v>
      </c>
      <c r="G8" s="31" t="s">
        <v>250</v>
      </c>
      <c r="H8" s="31" t="s">
        <v>251</v>
      </c>
      <c r="I8" s="54">
        <v>3</v>
      </c>
      <c r="J8" s="95">
        <f xml:space="preserve"> I8</f>
        <v>3</v>
      </c>
      <c r="K8" s="107">
        <f xml:space="preserve"> J8-I8</f>
        <v>0</v>
      </c>
      <c r="L8" s="55" t="s">
        <v>344</v>
      </c>
      <c r="M8" s="55" t="s">
        <v>111</v>
      </c>
      <c r="N8" s="22"/>
      <c r="O8" s="22"/>
    </row>
    <row r="9" spans="1:24" ht="117" x14ac:dyDescent="0.25">
      <c r="A9" s="195" t="s">
        <v>164</v>
      </c>
      <c r="B9" s="25" t="s">
        <v>67</v>
      </c>
      <c r="C9" s="85" t="s">
        <v>68</v>
      </c>
      <c r="D9" s="152" t="s">
        <v>291</v>
      </c>
      <c r="E9" s="152" t="s">
        <v>275</v>
      </c>
      <c r="F9" s="25" t="s">
        <v>240</v>
      </c>
      <c r="G9" s="25" t="s">
        <v>69</v>
      </c>
      <c r="H9" s="25" t="s">
        <v>70</v>
      </c>
      <c r="I9" s="57">
        <v>1</v>
      </c>
      <c r="J9" s="57">
        <v>1</v>
      </c>
      <c r="K9" s="70">
        <f t="shared" si="0"/>
        <v>0</v>
      </c>
      <c r="L9" s="147" t="s">
        <v>345</v>
      </c>
      <c r="M9" s="147" t="s">
        <v>343</v>
      </c>
      <c r="N9" s="23"/>
      <c r="O9" s="22"/>
    </row>
    <row r="10" spans="1:24" ht="52" x14ac:dyDescent="0.25">
      <c r="A10" s="195"/>
      <c r="B10" s="25" t="s">
        <v>71</v>
      </c>
      <c r="C10" s="24" t="s">
        <v>277</v>
      </c>
      <c r="D10" s="159" t="s">
        <v>280</v>
      </c>
      <c r="E10" s="152" t="s">
        <v>275</v>
      </c>
      <c r="F10" s="30" t="s">
        <v>72</v>
      </c>
      <c r="G10" s="32" t="s">
        <v>73</v>
      </c>
      <c r="H10" s="30" t="s">
        <v>74</v>
      </c>
      <c r="I10" s="57">
        <v>2</v>
      </c>
      <c r="J10" s="57">
        <v>2</v>
      </c>
      <c r="K10" s="70">
        <f t="shared" si="0"/>
        <v>0</v>
      </c>
      <c r="L10" s="61" t="s">
        <v>346</v>
      </c>
      <c r="M10" s="147" t="s">
        <v>343</v>
      </c>
    </row>
    <row r="11" spans="1:24" ht="65" x14ac:dyDescent="0.25">
      <c r="A11" s="195"/>
      <c r="B11" s="12" t="s">
        <v>75</v>
      </c>
      <c r="C11" s="24" t="s">
        <v>277</v>
      </c>
      <c r="D11" s="159" t="s">
        <v>280</v>
      </c>
      <c r="E11" s="152" t="s">
        <v>275</v>
      </c>
      <c r="F11" s="30" t="s">
        <v>72</v>
      </c>
      <c r="G11" s="32" t="s">
        <v>73</v>
      </c>
      <c r="H11" s="30" t="s">
        <v>74</v>
      </c>
      <c r="I11" s="57">
        <v>1</v>
      </c>
      <c r="J11" s="57">
        <v>1</v>
      </c>
      <c r="K11" s="70">
        <f t="shared" si="0"/>
        <v>0</v>
      </c>
      <c r="L11" s="61" t="s">
        <v>347</v>
      </c>
      <c r="M11" s="147" t="s">
        <v>343</v>
      </c>
    </row>
    <row r="12" spans="1:24" ht="182" x14ac:dyDescent="0.25">
      <c r="A12" s="195" t="s">
        <v>165</v>
      </c>
      <c r="B12" s="31" t="s">
        <v>76</v>
      </c>
      <c r="C12" s="164" t="s">
        <v>77</v>
      </c>
      <c r="D12" s="161" t="s">
        <v>281</v>
      </c>
      <c r="E12" s="165" t="s">
        <v>276</v>
      </c>
      <c r="F12" s="31" t="s">
        <v>252</v>
      </c>
      <c r="G12" s="31" t="s">
        <v>253</v>
      </c>
      <c r="H12" s="31" t="s">
        <v>254</v>
      </c>
      <c r="I12" s="54">
        <v>1</v>
      </c>
      <c r="J12" s="54">
        <v>1</v>
      </c>
      <c r="K12" s="70">
        <f t="shared" si="0"/>
        <v>0</v>
      </c>
      <c r="L12" s="148" t="s">
        <v>348</v>
      </c>
      <c r="M12" s="148" t="s">
        <v>349</v>
      </c>
    </row>
    <row r="13" spans="1:24" ht="143" x14ac:dyDescent="0.25">
      <c r="A13" s="195"/>
      <c r="B13" s="31" t="s">
        <v>78</v>
      </c>
      <c r="C13" s="31" t="s">
        <v>79</v>
      </c>
      <c r="D13" s="161" t="s">
        <v>282</v>
      </c>
      <c r="E13" s="165" t="s">
        <v>276</v>
      </c>
      <c r="F13" s="31" t="s">
        <v>255</v>
      </c>
      <c r="G13" s="31" t="s">
        <v>256</v>
      </c>
      <c r="H13" s="31" t="s">
        <v>257</v>
      </c>
      <c r="I13" s="54">
        <v>2</v>
      </c>
      <c r="J13" s="54">
        <v>1</v>
      </c>
      <c r="K13" s="70">
        <f t="shared" si="0"/>
        <v>-1</v>
      </c>
      <c r="L13" s="148" t="s">
        <v>350</v>
      </c>
      <c r="M13" s="148" t="s">
        <v>351</v>
      </c>
    </row>
    <row r="14" spans="1:24" ht="78" x14ac:dyDescent="0.25">
      <c r="A14" s="196" t="s">
        <v>161</v>
      </c>
      <c r="B14" s="25" t="s">
        <v>80</v>
      </c>
      <c r="C14" s="25" t="s">
        <v>81</v>
      </c>
      <c r="D14" s="159" t="s">
        <v>283</v>
      </c>
      <c r="E14" s="109" t="s">
        <v>206</v>
      </c>
      <c r="F14" s="25" t="s">
        <v>82</v>
      </c>
      <c r="G14" s="25" t="s">
        <v>83</v>
      </c>
      <c r="H14" s="25" t="s">
        <v>84</v>
      </c>
      <c r="I14" s="57">
        <v>2</v>
      </c>
      <c r="J14" s="96">
        <f xml:space="preserve"> I14</f>
        <v>2</v>
      </c>
      <c r="K14" s="107">
        <f xml:space="preserve"> J14-I14</f>
        <v>0</v>
      </c>
      <c r="L14" s="147" t="s">
        <v>352</v>
      </c>
      <c r="M14" s="147" t="s">
        <v>111</v>
      </c>
    </row>
    <row r="15" spans="1:24" ht="65" x14ac:dyDescent="0.25">
      <c r="A15" s="197"/>
      <c r="B15" s="25" t="s">
        <v>85</v>
      </c>
      <c r="C15" s="25" t="s">
        <v>81</v>
      </c>
      <c r="D15" s="159" t="s">
        <v>283</v>
      </c>
      <c r="E15" s="159" t="s">
        <v>284</v>
      </c>
      <c r="F15" s="25" t="s">
        <v>86</v>
      </c>
      <c r="G15" s="25" t="s">
        <v>87</v>
      </c>
      <c r="H15" s="25" t="s">
        <v>88</v>
      </c>
      <c r="I15" s="57">
        <v>1</v>
      </c>
      <c r="J15" s="57">
        <v>1</v>
      </c>
      <c r="K15" s="70">
        <f t="shared" si="0"/>
        <v>0</v>
      </c>
      <c r="L15" s="147" t="s">
        <v>353</v>
      </c>
      <c r="M15" s="147" t="s">
        <v>354</v>
      </c>
    </row>
    <row r="16" spans="1:24" ht="65" x14ac:dyDescent="0.25">
      <c r="A16" s="198"/>
      <c r="B16" s="25" t="s">
        <v>152</v>
      </c>
      <c r="C16" s="25" t="s">
        <v>81</v>
      </c>
      <c r="D16" s="159" t="s">
        <v>283</v>
      </c>
      <c r="E16" s="159" t="s">
        <v>284</v>
      </c>
      <c r="F16" s="25" t="s">
        <v>154</v>
      </c>
      <c r="G16" s="25" t="s">
        <v>155</v>
      </c>
      <c r="H16" s="25" t="s">
        <v>153</v>
      </c>
      <c r="I16" s="57">
        <v>1</v>
      </c>
      <c r="J16" s="57">
        <v>1</v>
      </c>
      <c r="K16" s="70">
        <f xml:space="preserve"> J16-I16</f>
        <v>0</v>
      </c>
      <c r="L16" s="147" t="s">
        <v>355</v>
      </c>
      <c r="M16" s="147" t="s">
        <v>354</v>
      </c>
    </row>
    <row r="17" spans="1:13" customFormat="1" ht="91" x14ac:dyDescent="0.25">
      <c r="A17" s="76" t="s">
        <v>160</v>
      </c>
      <c r="B17" s="31" t="s">
        <v>159</v>
      </c>
      <c r="C17" s="31" t="s">
        <v>286</v>
      </c>
      <c r="D17" s="161" t="s">
        <v>290</v>
      </c>
      <c r="E17" s="161" t="s">
        <v>285</v>
      </c>
      <c r="F17" s="81" t="s">
        <v>89</v>
      </c>
      <c r="G17" s="81" t="s">
        <v>90</v>
      </c>
      <c r="H17" s="81" t="s">
        <v>91</v>
      </c>
      <c r="I17" s="72">
        <v>1</v>
      </c>
      <c r="J17" s="72">
        <v>1</v>
      </c>
      <c r="K17" s="70">
        <f xml:space="preserve"> J17-I17</f>
        <v>0</v>
      </c>
      <c r="L17" s="148" t="s">
        <v>356</v>
      </c>
      <c r="M17" s="148" t="s">
        <v>357</v>
      </c>
    </row>
    <row r="18" spans="1:13" x14ac:dyDescent="0.3">
      <c r="A18" s="89"/>
      <c r="B18" s="86"/>
      <c r="C18" s="33"/>
      <c r="D18" s="33"/>
      <c r="E18" s="33"/>
      <c r="F18" s="86"/>
      <c r="G18" s="86"/>
      <c r="H18" s="3" t="s">
        <v>54</v>
      </c>
      <c r="I18" s="78">
        <f>AVERAGE(I3:I17)</f>
        <v>1.5333333333333334</v>
      </c>
      <c r="J18" s="78">
        <f>AVERAGE(J3:J17)</f>
        <v>1.4</v>
      </c>
      <c r="K18" s="5"/>
    </row>
    <row r="19" spans="1:13" x14ac:dyDescent="0.25">
      <c r="A19" s="90"/>
      <c r="B19" s="87"/>
      <c r="C19" s="33"/>
      <c r="D19" s="33"/>
      <c r="E19" s="33"/>
    </row>
    <row r="20" spans="1:13" x14ac:dyDescent="0.25">
      <c r="A20" s="90"/>
      <c r="B20" s="87"/>
      <c r="C20" s="33"/>
      <c r="D20" s="33"/>
      <c r="E20" s="33"/>
    </row>
    <row r="21" spans="1:13" x14ac:dyDescent="0.25">
      <c r="C21" s="33"/>
      <c r="D21" s="33"/>
      <c r="E21" s="33"/>
    </row>
    <row r="22" spans="1:13" x14ac:dyDescent="0.25">
      <c r="A22" s="90"/>
      <c r="B22" s="87"/>
      <c r="C22" s="33"/>
      <c r="D22" s="33"/>
      <c r="E22" s="33"/>
    </row>
    <row r="23" spans="1:13" x14ac:dyDescent="0.25">
      <c r="A23" s="90"/>
      <c r="B23" s="87"/>
      <c r="C23" s="33"/>
      <c r="D23" s="33"/>
      <c r="E23" s="33"/>
    </row>
    <row r="24" spans="1:13" x14ac:dyDescent="0.25">
      <c r="A24" s="90"/>
      <c r="B24" s="87"/>
      <c r="C24" s="33"/>
      <c r="D24" s="33"/>
      <c r="E24" s="33"/>
    </row>
    <row r="25" spans="1:13" x14ac:dyDescent="0.25">
      <c r="A25" s="90"/>
      <c r="B25" s="87"/>
      <c r="C25" s="33"/>
      <c r="D25" s="33"/>
      <c r="E25" s="33"/>
    </row>
    <row r="26" spans="1:13" x14ac:dyDescent="0.25">
      <c r="A26" s="90"/>
      <c r="B26" s="87"/>
      <c r="C26" s="33"/>
      <c r="D26" s="33"/>
      <c r="E26" s="33"/>
    </row>
    <row r="27" spans="1:13" x14ac:dyDescent="0.25">
      <c r="A27" s="90"/>
      <c r="B27" s="87"/>
      <c r="C27" s="33"/>
      <c r="D27" s="33"/>
      <c r="E27" s="33"/>
    </row>
    <row r="28" spans="1:13" x14ac:dyDescent="0.25">
      <c r="A28" s="90"/>
      <c r="B28" s="87"/>
      <c r="C28" s="33"/>
      <c r="D28" s="33"/>
      <c r="E28" s="33"/>
    </row>
    <row r="29" spans="1:13" x14ac:dyDescent="0.25">
      <c r="A29" s="90"/>
      <c r="B29" s="87"/>
      <c r="C29" s="33"/>
      <c r="D29" s="33"/>
      <c r="E29" s="33"/>
    </row>
    <row r="30" spans="1:13" x14ac:dyDescent="0.25">
      <c r="A30" s="90"/>
      <c r="B30" s="87"/>
      <c r="C30" s="33"/>
      <c r="D30" s="33"/>
      <c r="E30" s="33"/>
    </row>
    <row r="31" spans="1:13" x14ac:dyDescent="0.25">
      <c r="A31" s="90"/>
      <c r="B31" s="87"/>
      <c r="C31" s="33"/>
      <c r="D31" s="33"/>
      <c r="E31" s="33"/>
    </row>
    <row r="32" spans="1:13" x14ac:dyDescent="0.25">
      <c r="A32" s="90"/>
      <c r="B32" s="87"/>
      <c r="C32" s="33"/>
      <c r="D32" s="33"/>
      <c r="E32" s="33"/>
    </row>
    <row r="33" spans="3:5" x14ac:dyDescent="0.25">
      <c r="C33" s="33"/>
      <c r="D33" s="33"/>
      <c r="E33" s="33"/>
    </row>
    <row r="34" spans="3:5" x14ac:dyDescent="0.25">
      <c r="C34" s="33"/>
      <c r="D34" s="33"/>
      <c r="E34" s="33"/>
    </row>
    <row r="35" spans="3:5" x14ac:dyDescent="0.25">
      <c r="C35" s="33"/>
      <c r="D35" s="33"/>
      <c r="E35" s="33"/>
    </row>
    <row r="36" spans="3:5" x14ac:dyDescent="0.25">
      <c r="C36" s="33"/>
      <c r="D36" s="33"/>
      <c r="E36" s="33"/>
    </row>
    <row r="37" spans="3:5" x14ac:dyDescent="0.25">
      <c r="C37" s="33"/>
      <c r="D37" s="33"/>
      <c r="E37" s="33"/>
    </row>
    <row r="38" spans="3:5" x14ac:dyDescent="0.25">
      <c r="C38" s="33"/>
      <c r="D38" s="33"/>
      <c r="E38" s="33"/>
    </row>
    <row r="39" spans="3:5" x14ac:dyDescent="0.25">
      <c r="C39" s="33"/>
      <c r="D39" s="33"/>
      <c r="E39" s="33"/>
    </row>
    <row r="40" spans="3:5" x14ac:dyDescent="0.25">
      <c r="C40" s="33"/>
      <c r="D40" s="33"/>
      <c r="E40" s="33"/>
    </row>
    <row r="41" spans="3:5" x14ac:dyDescent="0.25">
      <c r="C41" s="33"/>
      <c r="D41" s="33"/>
      <c r="E41" s="33"/>
    </row>
    <row r="42" spans="3:5" x14ac:dyDescent="0.25">
      <c r="C42" s="33"/>
      <c r="D42" s="33"/>
      <c r="E42" s="33"/>
    </row>
    <row r="43" spans="3:5" x14ac:dyDescent="0.25">
      <c r="C43" s="33"/>
      <c r="D43" s="33"/>
      <c r="E43" s="33"/>
    </row>
    <row r="44" spans="3:5" x14ac:dyDescent="0.25">
      <c r="C44" s="33"/>
      <c r="D44" s="33"/>
      <c r="E44" s="33"/>
    </row>
    <row r="45" spans="3:5" x14ac:dyDescent="0.25">
      <c r="C45" s="33"/>
      <c r="D45" s="33"/>
      <c r="E45" s="33"/>
    </row>
    <row r="46" spans="3:5" x14ac:dyDescent="0.25">
      <c r="C46" s="33"/>
      <c r="D46" s="33"/>
      <c r="E46" s="33"/>
    </row>
    <row r="47" spans="3:5" x14ac:dyDescent="0.25">
      <c r="C47" s="33"/>
      <c r="D47" s="33"/>
      <c r="E47" s="33"/>
    </row>
    <row r="48" spans="3:5" x14ac:dyDescent="0.25">
      <c r="C48" s="33"/>
      <c r="D48" s="33"/>
      <c r="E48" s="33"/>
    </row>
    <row r="49" spans="3:5" x14ac:dyDescent="0.25">
      <c r="C49" s="33"/>
      <c r="D49" s="33"/>
      <c r="E49" s="33"/>
    </row>
    <row r="50" spans="3:5" x14ac:dyDescent="0.25">
      <c r="C50" s="33"/>
      <c r="D50" s="33"/>
      <c r="E50" s="33"/>
    </row>
    <row r="51" spans="3:5" x14ac:dyDescent="0.25">
      <c r="C51" s="33"/>
      <c r="D51" s="33"/>
      <c r="E51" s="33"/>
    </row>
    <row r="52" spans="3:5" x14ac:dyDescent="0.25">
      <c r="C52" s="33"/>
      <c r="D52" s="33"/>
      <c r="E52" s="33"/>
    </row>
    <row r="53" spans="3:5" x14ac:dyDescent="0.25">
      <c r="C53" s="33"/>
      <c r="D53" s="33"/>
      <c r="E53" s="33"/>
    </row>
    <row r="54" spans="3:5" x14ac:dyDescent="0.25">
      <c r="C54" s="33"/>
      <c r="D54" s="33"/>
      <c r="E54" s="33"/>
    </row>
    <row r="55" spans="3:5" x14ac:dyDescent="0.25">
      <c r="C55" s="33"/>
      <c r="D55" s="33"/>
      <c r="E55" s="33"/>
    </row>
    <row r="56" spans="3:5" x14ac:dyDescent="0.25">
      <c r="C56" s="33"/>
      <c r="D56" s="33"/>
      <c r="E56" s="33"/>
    </row>
    <row r="57" spans="3:5" x14ac:dyDescent="0.25">
      <c r="C57" s="33"/>
      <c r="D57" s="33"/>
      <c r="E57" s="33"/>
    </row>
    <row r="58" spans="3:5" x14ac:dyDescent="0.25">
      <c r="C58" s="33"/>
      <c r="D58" s="33"/>
      <c r="E58" s="33"/>
    </row>
    <row r="59" spans="3:5" x14ac:dyDescent="0.25">
      <c r="C59" s="33"/>
      <c r="D59" s="33"/>
      <c r="E59" s="33"/>
    </row>
    <row r="60" spans="3:5" x14ac:dyDescent="0.25">
      <c r="C60" s="33"/>
      <c r="D60" s="33"/>
      <c r="E60" s="33"/>
    </row>
    <row r="61" spans="3:5" x14ac:dyDescent="0.25">
      <c r="C61" s="33"/>
      <c r="D61" s="33"/>
      <c r="E61" s="33"/>
    </row>
    <row r="62" spans="3:5" x14ac:dyDescent="0.25">
      <c r="C62" s="33"/>
      <c r="D62" s="33"/>
      <c r="E62" s="33"/>
    </row>
    <row r="63" spans="3:5" x14ac:dyDescent="0.25">
      <c r="C63" s="33"/>
      <c r="D63" s="33"/>
      <c r="E63" s="33"/>
    </row>
    <row r="64" spans="3:5" x14ac:dyDescent="0.25">
      <c r="C64" s="33"/>
      <c r="D64" s="33"/>
      <c r="E64" s="33"/>
    </row>
    <row r="65" spans="3:5" x14ac:dyDescent="0.25">
      <c r="C65" s="33"/>
      <c r="D65" s="33"/>
      <c r="E65" s="33"/>
    </row>
    <row r="66" spans="3:5" x14ac:dyDescent="0.25">
      <c r="C66" s="33"/>
      <c r="D66" s="33"/>
      <c r="E66" s="33"/>
    </row>
    <row r="67" spans="3:5" x14ac:dyDescent="0.25">
      <c r="C67" s="33"/>
      <c r="D67" s="33"/>
      <c r="E67" s="33"/>
    </row>
    <row r="68" spans="3:5" x14ac:dyDescent="0.25">
      <c r="C68" s="33"/>
      <c r="D68" s="33"/>
      <c r="E68" s="33"/>
    </row>
    <row r="69" spans="3:5" x14ac:dyDescent="0.25">
      <c r="C69" s="33"/>
      <c r="D69" s="33"/>
      <c r="E69" s="33"/>
    </row>
    <row r="70" spans="3:5" x14ac:dyDescent="0.25">
      <c r="C70" s="33"/>
      <c r="D70" s="33"/>
      <c r="E70" s="33"/>
    </row>
    <row r="71" spans="3:5" x14ac:dyDescent="0.25">
      <c r="C71" s="33"/>
      <c r="D71" s="33"/>
      <c r="E71" s="33"/>
    </row>
    <row r="72" spans="3:5" x14ac:dyDescent="0.25">
      <c r="C72" s="33"/>
      <c r="D72" s="33"/>
      <c r="E72" s="33"/>
    </row>
    <row r="73" spans="3:5" x14ac:dyDescent="0.25">
      <c r="C73" s="33"/>
      <c r="D73" s="33"/>
      <c r="E73" s="33"/>
    </row>
    <row r="74" spans="3:5" x14ac:dyDescent="0.25">
      <c r="C74" s="33"/>
      <c r="D74" s="33"/>
      <c r="E74" s="33"/>
    </row>
    <row r="75" spans="3:5" x14ac:dyDescent="0.25">
      <c r="C75" s="33"/>
      <c r="D75" s="33"/>
      <c r="E75" s="33"/>
    </row>
    <row r="76" spans="3:5" x14ac:dyDescent="0.25">
      <c r="C76" s="33"/>
      <c r="D76" s="33"/>
      <c r="E76" s="33"/>
    </row>
    <row r="77" spans="3:5" x14ac:dyDescent="0.25">
      <c r="C77" s="33"/>
      <c r="D77" s="33"/>
      <c r="E77" s="33"/>
    </row>
    <row r="78" spans="3:5" x14ac:dyDescent="0.25">
      <c r="C78" s="33"/>
      <c r="D78" s="33"/>
      <c r="E78" s="33"/>
    </row>
    <row r="79" spans="3:5" x14ac:dyDescent="0.25">
      <c r="C79" s="33"/>
      <c r="D79" s="33"/>
      <c r="E79" s="33"/>
    </row>
    <row r="80" spans="3:5" x14ac:dyDescent="0.25">
      <c r="C80" s="33"/>
      <c r="D80" s="33"/>
      <c r="E80" s="33"/>
    </row>
    <row r="81" spans="3:5" x14ac:dyDescent="0.25">
      <c r="C81" s="33"/>
      <c r="D81" s="33"/>
      <c r="E81" s="33"/>
    </row>
    <row r="82" spans="3:5" x14ac:dyDescent="0.25">
      <c r="C82" s="33"/>
      <c r="D82" s="33"/>
      <c r="E82" s="33"/>
    </row>
    <row r="83" spans="3:5" x14ac:dyDescent="0.25">
      <c r="C83" s="33"/>
      <c r="D83" s="33"/>
      <c r="E83" s="33"/>
    </row>
    <row r="84" spans="3:5" x14ac:dyDescent="0.25">
      <c r="C84" s="33"/>
      <c r="D84" s="33"/>
      <c r="E84" s="33"/>
    </row>
    <row r="85" spans="3:5" x14ac:dyDescent="0.25">
      <c r="C85" s="33"/>
      <c r="D85" s="33"/>
      <c r="E85" s="33"/>
    </row>
    <row r="86" spans="3:5" x14ac:dyDescent="0.25">
      <c r="C86" s="33"/>
      <c r="D86" s="33"/>
      <c r="E86" s="33"/>
    </row>
    <row r="87" spans="3:5" x14ac:dyDescent="0.25">
      <c r="C87" s="33"/>
      <c r="D87" s="33"/>
      <c r="E87" s="33"/>
    </row>
    <row r="88" spans="3:5" x14ac:dyDescent="0.25">
      <c r="C88" s="33"/>
      <c r="D88" s="33"/>
      <c r="E88" s="33"/>
    </row>
    <row r="89" spans="3:5" x14ac:dyDescent="0.25">
      <c r="C89" s="33"/>
      <c r="D89" s="33"/>
      <c r="E89" s="33"/>
    </row>
    <row r="90" spans="3:5" x14ac:dyDescent="0.25">
      <c r="C90" s="33"/>
      <c r="D90" s="33"/>
      <c r="E90" s="33"/>
    </row>
    <row r="91" spans="3:5" x14ac:dyDescent="0.25">
      <c r="C91" s="33"/>
      <c r="D91" s="33"/>
      <c r="E91" s="33"/>
    </row>
    <row r="92" spans="3:5" x14ac:dyDescent="0.25">
      <c r="C92" s="33"/>
      <c r="D92" s="33"/>
      <c r="E92" s="33"/>
    </row>
    <row r="93" spans="3:5" x14ac:dyDescent="0.25">
      <c r="C93" s="33"/>
      <c r="D93" s="33"/>
      <c r="E93" s="33"/>
    </row>
    <row r="94" spans="3:5" x14ac:dyDescent="0.25">
      <c r="C94" s="33"/>
      <c r="D94" s="33"/>
      <c r="E94" s="33"/>
    </row>
    <row r="95" spans="3:5" x14ac:dyDescent="0.25">
      <c r="C95" s="33"/>
      <c r="D95" s="33"/>
      <c r="E95" s="33"/>
    </row>
    <row r="96" spans="3:5" x14ac:dyDescent="0.25">
      <c r="C96" s="33"/>
      <c r="D96" s="33"/>
      <c r="E96" s="33"/>
    </row>
    <row r="97" spans="3:5" x14ac:dyDescent="0.25">
      <c r="C97" s="33"/>
      <c r="D97" s="33"/>
      <c r="E97" s="33"/>
    </row>
    <row r="98" spans="3:5" x14ac:dyDescent="0.25">
      <c r="C98" s="33"/>
      <c r="D98" s="33"/>
      <c r="E98" s="33"/>
    </row>
    <row r="99" spans="3:5" x14ac:dyDescent="0.25">
      <c r="C99" s="33"/>
      <c r="D99" s="33"/>
      <c r="E99" s="33"/>
    </row>
    <row r="100" spans="3:5" x14ac:dyDescent="0.25">
      <c r="C100" s="33"/>
      <c r="D100" s="33"/>
      <c r="E100" s="33"/>
    </row>
    <row r="101" spans="3:5" x14ac:dyDescent="0.25">
      <c r="C101" s="33"/>
      <c r="D101" s="33"/>
      <c r="E101" s="33"/>
    </row>
    <row r="102" spans="3:5" x14ac:dyDescent="0.25">
      <c r="C102" s="33"/>
      <c r="D102" s="33"/>
      <c r="E102" s="33"/>
    </row>
    <row r="103" spans="3:5" x14ac:dyDescent="0.25">
      <c r="C103" s="33"/>
      <c r="D103" s="33"/>
      <c r="E103" s="33"/>
    </row>
    <row r="104" spans="3:5" x14ac:dyDescent="0.25">
      <c r="C104" s="33"/>
      <c r="D104" s="33"/>
      <c r="E104" s="33"/>
    </row>
    <row r="105" spans="3:5" x14ac:dyDescent="0.25">
      <c r="C105" s="33"/>
      <c r="D105" s="33"/>
      <c r="E105" s="33"/>
    </row>
    <row r="106" spans="3:5" x14ac:dyDescent="0.25">
      <c r="C106" s="33"/>
      <c r="D106" s="33"/>
      <c r="E106" s="33"/>
    </row>
    <row r="107" spans="3:5" x14ac:dyDescent="0.25">
      <c r="C107" s="33"/>
      <c r="D107" s="33"/>
      <c r="E107" s="33"/>
    </row>
    <row r="108" spans="3:5" x14ac:dyDescent="0.25">
      <c r="C108" s="33"/>
      <c r="D108" s="33"/>
      <c r="E108" s="33"/>
    </row>
    <row r="109" spans="3:5" x14ac:dyDescent="0.25">
      <c r="C109" s="33"/>
      <c r="D109" s="33"/>
      <c r="E109" s="33"/>
    </row>
    <row r="110" spans="3:5" x14ac:dyDescent="0.25">
      <c r="C110" s="33"/>
      <c r="D110" s="33"/>
      <c r="E110" s="33"/>
    </row>
    <row r="111" spans="3:5" x14ac:dyDescent="0.25">
      <c r="C111" s="33"/>
      <c r="D111" s="33"/>
      <c r="E111" s="33"/>
    </row>
    <row r="112" spans="3:5" x14ac:dyDescent="0.25">
      <c r="C112" s="33"/>
      <c r="D112" s="33"/>
      <c r="E112" s="33"/>
    </row>
    <row r="113" spans="3:5" x14ac:dyDescent="0.25">
      <c r="C113" s="33"/>
      <c r="D113" s="33"/>
      <c r="E113" s="33"/>
    </row>
    <row r="114" spans="3:5" x14ac:dyDescent="0.25">
      <c r="C114" s="33"/>
      <c r="D114" s="33"/>
      <c r="E114" s="33"/>
    </row>
    <row r="115" spans="3:5" x14ac:dyDescent="0.25">
      <c r="C115" s="33"/>
      <c r="D115" s="33"/>
      <c r="E115" s="33"/>
    </row>
    <row r="116" spans="3:5" x14ac:dyDescent="0.25">
      <c r="C116" s="33"/>
      <c r="D116" s="33"/>
      <c r="E116" s="33"/>
    </row>
    <row r="117" spans="3:5" x14ac:dyDescent="0.25">
      <c r="C117" s="33"/>
      <c r="D117" s="33"/>
      <c r="E117" s="33"/>
    </row>
    <row r="118" spans="3:5" x14ac:dyDescent="0.25">
      <c r="C118" s="33"/>
      <c r="D118" s="33"/>
      <c r="E118" s="33"/>
    </row>
    <row r="119" spans="3:5" x14ac:dyDescent="0.25">
      <c r="C119" s="33"/>
      <c r="D119" s="33"/>
      <c r="E119" s="33"/>
    </row>
    <row r="120" spans="3:5" x14ac:dyDescent="0.25">
      <c r="C120" s="33"/>
      <c r="D120" s="33"/>
      <c r="E120" s="33"/>
    </row>
    <row r="121" spans="3:5" x14ac:dyDescent="0.25">
      <c r="C121" s="33"/>
      <c r="D121" s="33"/>
      <c r="E121" s="33"/>
    </row>
    <row r="122" spans="3:5" x14ac:dyDescent="0.25">
      <c r="C122" s="33"/>
      <c r="D122" s="33"/>
      <c r="E122" s="33"/>
    </row>
    <row r="123" spans="3:5" x14ac:dyDescent="0.25">
      <c r="C123" s="33"/>
      <c r="D123" s="33"/>
      <c r="E123" s="33"/>
    </row>
    <row r="124" spans="3:5" x14ac:dyDescent="0.25">
      <c r="C124" s="33"/>
      <c r="D124" s="33"/>
      <c r="E124" s="33"/>
    </row>
    <row r="125" spans="3:5" x14ac:dyDescent="0.25">
      <c r="C125" s="33"/>
      <c r="D125" s="33"/>
      <c r="E125" s="33"/>
    </row>
    <row r="126" spans="3:5" x14ac:dyDescent="0.25">
      <c r="C126" s="33"/>
      <c r="D126" s="33"/>
      <c r="E126" s="33"/>
    </row>
    <row r="127" spans="3:5" x14ac:dyDescent="0.25">
      <c r="C127" s="33"/>
      <c r="D127" s="33"/>
      <c r="E127" s="33"/>
    </row>
    <row r="128" spans="3:5" x14ac:dyDescent="0.25">
      <c r="C128" s="33"/>
      <c r="D128" s="33"/>
      <c r="E128" s="33"/>
    </row>
    <row r="129" spans="3:5" x14ac:dyDescent="0.25">
      <c r="C129" s="33"/>
      <c r="D129" s="33"/>
      <c r="E129" s="33"/>
    </row>
    <row r="130" spans="3:5" x14ac:dyDescent="0.25">
      <c r="C130" s="33"/>
      <c r="D130" s="33"/>
      <c r="E130" s="33"/>
    </row>
    <row r="131" spans="3:5" x14ac:dyDescent="0.25">
      <c r="C131" s="33"/>
      <c r="D131" s="33"/>
      <c r="E131" s="33"/>
    </row>
    <row r="132" spans="3:5" x14ac:dyDescent="0.25">
      <c r="C132" s="33"/>
      <c r="D132" s="33"/>
      <c r="E132" s="33"/>
    </row>
    <row r="133" spans="3:5" x14ac:dyDescent="0.25">
      <c r="C133" s="33"/>
      <c r="D133" s="33"/>
      <c r="E133" s="33"/>
    </row>
    <row r="134" spans="3:5" x14ac:dyDescent="0.25">
      <c r="C134" s="33"/>
      <c r="D134" s="33"/>
      <c r="E134" s="33"/>
    </row>
    <row r="135" spans="3:5" x14ac:dyDescent="0.25">
      <c r="C135" s="33"/>
      <c r="D135" s="33"/>
      <c r="E135" s="33"/>
    </row>
    <row r="136" spans="3:5" x14ac:dyDescent="0.25">
      <c r="C136" s="33"/>
      <c r="D136" s="33"/>
      <c r="E136" s="33"/>
    </row>
    <row r="137" spans="3:5" x14ac:dyDescent="0.25">
      <c r="C137" s="33"/>
      <c r="D137" s="33"/>
      <c r="E137" s="33"/>
    </row>
    <row r="138" spans="3:5" x14ac:dyDescent="0.25">
      <c r="C138" s="33"/>
      <c r="D138" s="33"/>
      <c r="E138" s="33"/>
    </row>
    <row r="139" spans="3:5" x14ac:dyDescent="0.25">
      <c r="C139" s="33"/>
      <c r="D139" s="33"/>
      <c r="E139" s="33"/>
    </row>
    <row r="140" spans="3:5" x14ac:dyDescent="0.25">
      <c r="C140" s="33"/>
      <c r="D140" s="33"/>
      <c r="E140" s="33"/>
    </row>
    <row r="141" spans="3:5" x14ac:dyDescent="0.25">
      <c r="C141" s="33"/>
      <c r="D141" s="33"/>
      <c r="E141" s="33"/>
    </row>
    <row r="142" spans="3:5" x14ac:dyDescent="0.25">
      <c r="C142" s="33"/>
      <c r="D142" s="33"/>
      <c r="E142" s="33"/>
    </row>
    <row r="143" spans="3:5" x14ac:dyDescent="0.25">
      <c r="C143" s="33"/>
      <c r="D143" s="33"/>
      <c r="E143" s="33"/>
    </row>
    <row r="144" spans="3:5" x14ac:dyDescent="0.25">
      <c r="C144" s="33"/>
      <c r="D144" s="33"/>
      <c r="E144" s="33"/>
    </row>
    <row r="145" spans="3:5" x14ac:dyDescent="0.25">
      <c r="C145" s="33"/>
      <c r="D145" s="33"/>
      <c r="E145" s="33"/>
    </row>
    <row r="146" spans="3:5" x14ac:dyDescent="0.25">
      <c r="C146" s="33"/>
      <c r="D146" s="33"/>
      <c r="E146" s="33"/>
    </row>
    <row r="147" spans="3:5" x14ac:dyDescent="0.25">
      <c r="C147" s="33"/>
      <c r="D147" s="33"/>
      <c r="E147" s="33"/>
    </row>
    <row r="148" spans="3:5" x14ac:dyDescent="0.25">
      <c r="C148" s="33"/>
      <c r="D148" s="33"/>
      <c r="E148" s="33"/>
    </row>
    <row r="149" spans="3:5" x14ac:dyDescent="0.25">
      <c r="C149" s="33"/>
      <c r="D149" s="33"/>
      <c r="E149" s="33"/>
    </row>
    <row r="150" spans="3:5" x14ac:dyDescent="0.25">
      <c r="C150" s="33"/>
      <c r="D150" s="33"/>
      <c r="E150" s="33"/>
    </row>
    <row r="151" spans="3:5" x14ac:dyDescent="0.25">
      <c r="C151" s="33"/>
      <c r="D151" s="33"/>
      <c r="E151" s="33"/>
    </row>
    <row r="152" spans="3:5" x14ac:dyDescent="0.25">
      <c r="C152" s="33"/>
      <c r="D152" s="33"/>
      <c r="E152" s="33"/>
    </row>
    <row r="153" spans="3:5" x14ac:dyDescent="0.25">
      <c r="C153" s="33"/>
      <c r="D153" s="33"/>
      <c r="E153" s="33"/>
    </row>
    <row r="154" spans="3:5" x14ac:dyDescent="0.25">
      <c r="C154" s="33"/>
      <c r="D154" s="33"/>
      <c r="E154" s="33"/>
    </row>
    <row r="155" spans="3:5" x14ac:dyDescent="0.25">
      <c r="C155" s="33"/>
      <c r="D155" s="33"/>
      <c r="E155" s="33"/>
    </row>
    <row r="156" spans="3:5" x14ac:dyDescent="0.25">
      <c r="C156" s="33"/>
      <c r="D156" s="33"/>
      <c r="E156" s="33"/>
    </row>
    <row r="157" spans="3:5" x14ac:dyDescent="0.25">
      <c r="C157" s="33"/>
      <c r="D157" s="33"/>
      <c r="E157" s="33"/>
    </row>
    <row r="158" spans="3:5" x14ac:dyDescent="0.25">
      <c r="C158" s="33"/>
      <c r="D158" s="33"/>
      <c r="E158" s="33"/>
    </row>
    <row r="159" spans="3:5" x14ac:dyDescent="0.25">
      <c r="C159" s="33"/>
      <c r="D159" s="33"/>
      <c r="E159" s="33"/>
    </row>
    <row r="160" spans="3:5" x14ac:dyDescent="0.25">
      <c r="C160" s="33"/>
      <c r="D160" s="33"/>
      <c r="E160" s="33"/>
    </row>
    <row r="161" spans="3:5" x14ac:dyDescent="0.25">
      <c r="C161" s="33"/>
      <c r="D161" s="33"/>
      <c r="E161" s="33"/>
    </row>
    <row r="162" spans="3:5" x14ac:dyDescent="0.25">
      <c r="C162" s="33"/>
      <c r="D162" s="33"/>
      <c r="E162" s="33"/>
    </row>
    <row r="163" spans="3:5" x14ac:dyDescent="0.25">
      <c r="C163" s="33"/>
      <c r="D163" s="33"/>
      <c r="E163" s="33"/>
    </row>
    <row r="164" spans="3:5" x14ac:dyDescent="0.25">
      <c r="C164" s="33"/>
      <c r="D164" s="33"/>
      <c r="E164" s="33"/>
    </row>
    <row r="165" spans="3:5" x14ac:dyDescent="0.25">
      <c r="C165" s="33"/>
      <c r="D165" s="33"/>
      <c r="E165" s="33"/>
    </row>
    <row r="166" spans="3:5" x14ac:dyDescent="0.25">
      <c r="C166" s="33"/>
      <c r="D166" s="33"/>
      <c r="E166" s="33"/>
    </row>
    <row r="167" spans="3:5" x14ac:dyDescent="0.25">
      <c r="C167" s="33"/>
      <c r="D167" s="33"/>
      <c r="E167" s="33"/>
    </row>
    <row r="168" spans="3:5" x14ac:dyDescent="0.25">
      <c r="C168" s="33"/>
      <c r="D168" s="33"/>
      <c r="E168" s="33"/>
    </row>
    <row r="169" spans="3:5" x14ac:dyDescent="0.25">
      <c r="C169" s="33"/>
      <c r="D169" s="33"/>
      <c r="E169" s="33"/>
    </row>
    <row r="170" spans="3:5" x14ac:dyDescent="0.25">
      <c r="C170" s="33"/>
      <c r="D170" s="33"/>
      <c r="E170" s="33"/>
    </row>
    <row r="171" spans="3:5" x14ac:dyDescent="0.25">
      <c r="C171" s="33"/>
      <c r="D171" s="33"/>
      <c r="E171" s="33"/>
    </row>
    <row r="172" spans="3:5" x14ac:dyDescent="0.25">
      <c r="C172" s="33"/>
      <c r="D172" s="33"/>
      <c r="E172" s="33"/>
    </row>
    <row r="173" spans="3:5" x14ac:dyDescent="0.25">
      <c r="C173" s="33"/>
      <c r="D173" s="33"/>
      <c r="E173" s="33"/>
    </row>
    <row r="174" spans="3:5" x14ac:dyDescent="0.25">
      <c r="C174" s="33"/>
      <c r="D174" s="33"/>
      <c r="E174" s="33"/>
    </row>
    <row r="175" spans="3:5" x14ac:dyDescent="0.25">
      <c r="C175" s="33"/>
      <c r="D175" s="33"/>
      <c r="E175" s="33"/>
    </row>
    <row r="176" spans="3:5" x14ac:dyDescent="0.25">
      <c r="C176" s="33"/>
      <c r="D176" s="33"/>
      <c r="E176" s="33"/>
    </row>
    <row r="177" spans="3:5" x14ac:dyDescent="0.25">
      <c r="C177" s="33"/>
      <c r="D177" s="33"/>
      <c r="E177" s="33"/>
    </row>
    <row r="178" spans="3:5" x14ac:dyDescent="0.25">
      <c r="C178" s="33"/>
      <c r="D178" s="33"/>
      <c r="E178" s="33"/>
    </row>
    <row r="179" spans="3:5" x14ac:dyDescent="0.25">
      <c r="C179" s="33"/>
      <c r="D179" s="33"/>
      <c r="E179" s="33"/>
    </row>
    <row r="180" spans="3:5" x14ac:dyDescent="0.25">
      <c r="C180" s="33"/>
      <c r="D180" s="33"/>
      <c r="E180" s="33"/>
    </row>
    <row r="181" spans="3:5" x14ac:dyDescent="0.25">
      <c r="C181" s="33"/>
      <c r="D181" s="33"/>
      <c r="E181" s="33"/>
    </row>
    <row r="182" spans="3:5" x14ac:dyDescent="0.25">
      <c r="C182" s="33"/>
      <c r="D182" s="33"/>
      <c r="E182" s="33"/>
    </row>
    <row r="183" spans="3:5" x14ac:dyDescent="0.25">
      <c r="C183" s="33"/>
      <c r="D183" s="33"/>
      <c r="E183" s="33"/>
    </row>
    <row r="184" spans="3:5" x14ac:dyDescent="0.25">
      <c r="C184" s="33"/>
      <c r="D184" s="33"/>
      <c r="E184" s="33"/>
    </row>
    <row r="185" spans="3:5" x14ac:dyDescent="0.25">
      <c r="C185" s="33"/>
      <c r="D185" s="33"/>
      <c r="E185" s="33"/>
    </row>
    <row r="186" spans="3:5" x14ac:dyDescent="0.25">
      <c r="C186" s="33"/>
      <c r="D186" s="33"/>
      <c r="E186" s="33"/>
    </row>
    <row r="187" spans="3:5" x14ac:dyDescent="0.25">
      <c r="C187" s="33"/>
      <c r="D187" s="33"/>
      <c r="E187" s="33"/>
    </row>
    <row r="188" spans="3:5" x14ac:dyDescent="0.25">
      <c r="C188" s="33"/>
      <c r="D188" s="33"/>
      <c r="E188" s="33"/>
    </row>
    <row r="189" spans="3:5" x14ac:dyDescent="0.25">
      <c r="C189" s="33"/>
      <c r="D189" s="33"/>
      <c r="E189" s="33"/>
    </row>
    <row r="190" spans="3:5" x14ac:dyDescent="0.25">
      <c r="C190" s="33"/>
      <c r="D190" s="33"/>
      <c r="E190" s="33"/>
    </row>
    <row r="191" spans="3:5" x14ac:dyDescent="0.25">
      <c r="C191" s="33"/>
      <c r="D191" s="33"/>
      <c r="E191" s="33"/>
    </row>
    <row r="192" spans="3:5" x14ac:dyDescent="0.25">
      <c r="C192" s="33"/>
      <c r="D192" s="33"/>
      <c r="E192" s="33"/>
    </row>
    <row r="193" spans="3:5" x14ac:dyDescent="0.25">
      <c r="C193" s="33"/>
      <c r="D193" s="33"/>
      <c r="E193" s="33"/>
    </row>
    <row r="194" spans="3:5" x14ac:dyDescent="0.25">
      <c r="C194" s="33"/>
      <c r="D194" s="33"/>
      <c r="E194" s="33"/>
    </row>
    <row r="195" spans="3:5" x14ac:dyDescent="0.25">
      <c r="C195" s="33"/>
      <c r="D195" s="33"/>
      <c r="E195" s="33"/>
    </row>
    <row r="196" spans="3:5" x14ac:dyDescent="0.25">
      <c r="C196" s="33"/>
      <c r="D196" s="33"/>
      <c r="E196" s="33"/>
    </row>
    <row r="197" spans="3:5" x14ac:dyDescent="0.25">
      <c r="C197" s="33"/>
      <c r="D197" s="33"/>
      <c r="E197" s="33"/>
    </row>
    <row r="198" spans="3:5" x14ac:dyDescent="0.25">
      <c r="C198" s="33"/>
      <c r="D198" s="33"/>
      <c r="E198" s="33"/>
    </row>
    <row r="199" spans="3:5" x14ac:dyDescent="0.25">
      <c r="C199" s="33"/>
      <c r="D199" s="33"/>
      <c r="E199" s="33"/>
    </row>
    <row r="200" spans="3:5" x14ac:dyDescent="0.25">
      <c r="C200" s="33"/>
      <c r="D200" s="33"/>
      <c r="E200" s="33"/>
    </row>
    <row r="201" spans="3:5" x14ac:dyDescent="0.25">
      <c r="C201" s="33"/>
      <c r="D201" s="33"/>
      <c r="E201" s="33"/>
    </row>
    <row r="202" spans="3:5" x14ac:dyDescent="0.25">
      <c r="C202" s="33"/>
      <c r="D202" s="33"/>
      <c r="E202" s="33"/>
    </row>
    <row r="203" spans="3:5" x14ac:dyDescent="0.25">
      <c r="C203" s="33"/>
      <c r="D203" s="33"/>
      <c r="E203" s="33"/>
    </row>
    <row r="204" spans="3:5" x14ac:dyDescent="0.25">
      <c r="C204" s="33"/>
      <c r="D204" s="33"/>
      <c r="E204" s="33"/>
    </row>
    <row r="205" spans="3:5" x14ac:dyDescent="0.25">
      <c r="C205" s="33"/>
      <c r="D205" s="33"/>
      <c r="E205" s="33"/>
    </row>
    <row r="206" spans="3:5" x14ac:dyDescent="0.25">
      <c r="C206" s="33"/>
      <c r="D206" s="33"/>
      <c r="E206" s="33"/>
    </row>
    <row r="207" spans="3:5" x14ac:dyDescent="0.25">
      <c r="C207" s="33"/>
      <c r="D207" s="33"/>
      <c r="E207" s="33"/>
    </row>
    <row r="208" spans="3:5" x14ac:dyDescent="0.25">
      <c r="C208" s="33"/>
      <c r="D208" s="33"/>
      <c r="E208" s="33"/>
    </row>
    <row r="209" spans="3:5" x14ac:dyDescent="0.25">
      <c r="C209" s="33"/>
      <c r="D209" s="33"/>
      <c r="E209" s="33"/>
    </row>
    <row r="210" spans="3:5" x14ac:dyDescent="0.25">
      <c r="C210" s="33"/>
      <c r="D210" s="33"/>
      <c r="E210" s="33"/>
    </row>
    <row r="211" spans="3:5" x14ac:dyDescent="0.25">
      <c r="C211" s="33"/>
      <c r="D211" s="33"/>
      <c r="E211" s="33"/>
    </row>
    <row r="212" spans="3:5" x14ac:dyDescent="0.25">
      <c r="C212" s="33"/>
      <c r="D212" s="33"/>
      <c r="E212" s="33"/>
    </row>
    <row r="213" spans="3:5" x14ac:dyDescent="0.25">
      <c r="C213" s="33"/>
      <c r="D213" s="33"/>
      <c r="E213" s="33"/>
    </row>
    <row r="214" spans="3:5" x14ac:dyDescent="0.25">
      <c r="C214" s="33"/>
      <c r="D214" s="33"/>
      <c r="E214" s="33"/>
    </row>
    <row r="215" spans="3:5" x14ac:dyDescent="0.25">
      <c r="C215" s="33"/>
      <c r="D215" s="33"/>
      <c r="E215" s="33"/>
    </row>
    <row r="216" spans="3:5" x14ac:dyDescent="0.25">
      <c r="C216" s="33"/>
      <c r="D216" s="33"/>
      <c r="E216" s="33"/>
    </row>
    <row r="217" spans="3:5" x14ac:dyDescent="0.25">
      <c r="C217" s="33"/>
      <c r="D217" s="33"/>
      <c r="E217" s="33"/>
    </row>
    <row r="218" spans="3:5" x14ac:dyDescent="0.25">
      <c r="C218" s="33"/>
      <c r="D218" s="33"/>
      <c r="E218" s="33"/>
    </row>
    <row r="219" spans="3:5" x14ac:dyDescent="0.25">
      <c r="C219" s="33"/>
      <c r="D219" s="33"/>
      <c r="E219" s="33"/>
    </row>
    <row r="220" spans="3:5" x14ac:dyDescent="0.25">
      <c r="C220" s="33"/>
      <c r="D220" s="33"/>
      <c r="E220" s="33"/>
    </row>
    <row r="221" spans="3:5" x14ac:dyDescent="0.25">
      <c r="C221" s="33"/>
      <c r="D221" s="33"/>
      <c r="E221" s="33"/>
    </row>
    <row r="222" spans="3:5" x14ac:dyDescent="0.25">
      <c r="C222" s="33"/>
      <c r="D222" s="33"/>
      <c r="E222" s="33"/>
    </row>
    <row r="223" spans="3:5" x14ac:dyDescent="0.25">
      <c r="C223" s="33"/>
      <c r="D223" s="33"/>
      <c r="E223" s="33"/>
    </row>
    <row r="224" spans="3:5" x14ac:dyDescent="0.25">
      <c r="C224" s="33"/>
      <c r="D224" s="33"/>
      <c r="E224" s="33"/>
    </row>
    <row r="225" spans="3:5" x14ac:dyDescent="0.25">
      <c r="C225" s="33"/>
      <c r="D225" s="33"/>
      <c r="E225" s="33"/>
    </row>
    <row r="226" spans="3:5" x14ac:dyDescent="0.25">
      <c r="C226" s="33"/>
      <c r="D226" s="33"/>
      <c r="E226" s="33"/>
    </row>
    <row r="227" spans="3:5" x14ac:dyDescent="0.25">
      <c r="C227" s="33"/>
      <c r="D227" s="33"/>
      <c r="E227" s="33"/>
    </row>
    <row r="228" spans="3:5" x14ac:dyDescent="0.25">
      <c r="C228" s="33"/>
      <c r="D228" s="33"/>
      <c r="E228" s="33"/>
    </row>
    <row r="229" spans="3:5" x14ac:dyDescent="0.25">
      <c r="C229" s="33"/>
      <c r="D229" s="33"/>
      <c r="E229" s="33"/>
    </row>
    <row r="230" spans="3:5" x14ac:dyDescent="0.25">
      <c r="C230" s="33"/>
      <c r="D230" s="33"/>
      <c r="E230" s="33"/>
    </row>
    <row r="231" spans="3:5" x14ac:dyDescent="0.25">
      <c r="C231" s="33"/>
      <c r="D231" s="33"/>
      <c r="E231" s="33"/>
    </row>
    <row r="232" spans="3:5" x14ac:dyDescent="0.25">
      <c r="C232" s="33"/>
      <c r="D232" s="33"/>
      <c r="E232" s="33"/>
    </row>
    <row r="233" spans="3:5" x14ac:dyDescent="0.25">
      <c r="C233" s="33"/>
      <c r="D233" s="33"/>
      <c r="E233" s="33"/>
    </row>
    <row r="234" spans="3:5" x14ac:dyDescent="0.25">
      <c r="C234" s="33"/>
      <c r="D234" s="33"/>
      <c r="E234" s="33"/>
    </row>
    <row r="235" spans="3:5" x14ac:dyDescent="0.25">
      <c r="C235" s="33"/>
      <c r="D235" s="33"/>
      <c r="E235" s="33"/>
    </row>
    <row r="236" spans="3:5" x14ac:dyDescent="0.25">
      <c r="C236" s="33"/>
      <c r="D236" s="33"/>
      <c r="E236" s="33"/>
    </row>
    <row r="237" spans="3:5" x14ac:dyDescent="0.25">
      <c r="C237" s="33"/>
      <c r="D237" s="33"/>
      <c r="E237" s="33"/>
    </row>
    <row r="238" spans="3:5" x14ac:dyDescent="0.25">
      <c r="C238" s="33"/>
      <c r="D238" s="33"/>
      <c r="E238" s="33"/>
    </row>
    <row r="239" spans="3:5" x14ac:dyDescent="0.25">
      <c r="C239" s="33"/>
      <c r="D239" s="33"/>
      <c r="E239" s="33"/>
    </row>
    <row r="240" spans="3:5" x14ac:dyDescent="0.25">
      <c r="C240" s="33"/>
      <c r="D240" s="33"/>
      <c r="E240" s="33"/>
    </row>
    <row r="241" spans="3:5" x14ac:dyDescent="0.25">
      <c r="C241" s="33"/>
      <c r="D241" s="33"/>
      <c r="E241" s="33"/>
    </row>
    <row r="242" spans="3:5" x14ac:dyDescent="0.25">
      <c r="C242" s="33"/>
      <c r="D242" s="33"/>
      <c r="E242" s="33"/>
    </row>
    <row r="243" spans="3:5" x14ac:dyDescent="0.25">
      <c r="C243" s="33"/>
      <c r="D243" s="33"/>
      <c r="E243" s="33"/>
    </row>
    <row r="244" spans="3:5" x14ac:dyDescent="0.25">
      <c r="C244" s="33"/>
      <c r="D244" s="33"/>
      <c r="E244" s="33"/>
    </row>
    <row r="245" spans="3:5" x14ac:dyDescent="0.25">
      <c r="C245" s="33"/>
      <c r="D245" s="33"/>
      <c r="E245" s="33"/>
    </row>
    <row r="246" spans="3:5" x14ac:dyDescent="0.25">
      <c r="C246" s="33"/>
      <c r="D246" s="33"/>
      <c r="E246" s="33"/>
    </row>
    <row r="247" spans="3:5" x14ac:dyDescent="0.25">
      <c r="C247" s="33"/>
      <c r="D247" s="33"/>
      <c r="E247" s="33"/>
    </row>
    <row r="248" spans="3:5" x14ac:dyDescent="0.25">
      <c r="C248" s="33"/>
      <c r="D248" s="33"/>
      <c r="E248" s="33"/>
    </row>
    <row r="249" spans="3:5" x14ac:dyDescent="0.25">
      <c r="C249" s="33"/>
      <c r="D249" s="33"/>
      <c r="E249" s="33"/>
    </row>
    <row r="250" spans="3:5" x14ac:dyDescent="0.25">
      <c r="C250" s="33"/>
      <c r="D250" s="33"/>
      <c r="E250" s="33"/>
    </row>
    <row r="251" spans="3:5" x14ac:dyDescent="0.25">
      <c r="C251" s="33"/>
      <c r="D251" s="33"/>
      <c r="E251" s="33"/>
    </row>
    <row r="252" spans="3:5" x14ac:dyDescent="0.25">
      <c r="C252" s="33"/>
      <c r="D252" s="33"/>
      <c r="E252" s="33"/>
    </row>
    <row r="253" spans="3:5" x14ac:dyDescent="0.25">
      <c r="C253" s="33"/>
      <c r="D253" s="33"/>
      <c r="E253" s="33"/>
    </row>
    <row r="254" spans="3:5" x14ac:dyDescent="0.25">
      <c r="C254" s="33"/>
      <c r="D254" s="33"/>
      <c r="E254" s="33"/>
    </row>
    <row r="255" spans="3:5" x14ac:dyDescent="0.25">
      <c r="C255" s="33"/>
      <c r="D255" s="33"/>
      <c r="E255" s="33"/>
    </row>
    <row r="256" spans="3:5" x14ac:dyDescent="0.25">
      <c r="C256" s="33"/>
      <c r="D256" s="33"/>
      <c r="E256" s="33"/>
    </row>
    <row r="257" spans="3:5" x14ac:dyDescent="0.25">
      <c r="C257" s="33"/>
      <c r="D257" s="33"/>
      <c r="E257" s="33"/>
    </row>
    <row r="258" spans="3:5" x14ac:dyDescent="0.25">
      <c r="C258" s="33"/>
      <c r="D258" s="33"/>
      <c r="E258" s="33"/>
    </row>
    <row r="259" spans="3:5" x14ac:dyDescent="0.25">
      <c r="C259" s="33"/>
      <c r="D259" s="33"/>
      <c r="E259" s="33"/>
    </row>
    <row r="260" spans="3:5" x14ac:dyDescent="0.25">
      <c r="C260" s="33"/>
      <c r="D260" s="33"/>
      <c r="E260" s="33"/>
    </row>
    <row r="261" spans="3:5" x14ac:dyDescent="0.25">
      <c r="C261" s="33"/>
      <c r="D261" s="33"/>
      <c r="E261" s="33"/>
    </row>
    <row r="262" spans="3:5" x14ac:dyDescent="0.25">
      <c r="C262" s="33"/>
      <c r="D262" s="33"/>
      <c r="E262" s="33"/>
    </row>
    <row r="263" spans="3:5" x14ac:dyDescent="0.25">
      <c r="C263" s="33"/>
      <c r="D263" s="33"/>
      <c r="E263" s="33"/>
    </row>
    <row r="264" spans="3:5" x14ac:dyDescent="0.25">
      <c r="C264" s="33"/>
      <c r="D264" s="33"/>
      <c r="E264" s="33"/>
    </row>
    <row r="265" spans="3:5" x14ac:dyDescent="0.25">
      <c r="C265" s="33"/>
      <c r="D265" s="33"/>
      <c r="E265" s="33"/>
    </row>
    <row r="266" spans="3:5" x14ac:dyDescent="0.25">
      <c r="C266" s="33"/>
      <c r="D266" s="33"/>
      <c r="E266" s="33"/>
    </row>
    <row r="267" spans="3:5" x14ac:dyDescent="0.25">
      <c r="C267" s="33"/>
      <c r="D267" s="33"/>
      <c r="E267" s="33"/>
    </row>
    <row r="268" spans="3:5" x14ac:dyDescent="0.25">
      <c r="C268" s="33"/>
      <c r="D268" s="33"/>
      <c r="E268" s="33"/>
    </row>
    <row r="269" spans="3:5" x14ac:dyDescent="0.25">
      <c r="C269" s="33"/>
      <c r="D269" s="33"/>
      <c r="E269" s="33"/>
    </row>
    <row r="270" spans="3:5" x14ac:dyDescent="0.25">
      <c r="C270" s="33"/>
      <c r="D270" s="33"/>
      <c r="E270" s="33"/>
    </row>
    <row r="271" spans="3:5" x14ac:dyDescent="0.25">
      <c r="C271" s="33"/>
      <c r="D271" s="33"/>
      <c r="E271" s="33"/>
    </row>
    <row r="272" spans="3:5" x14ac:dyDescent="0.25">
      <c r="C272" s="33"/>
      <c r="D272" s="33"/>
      <c r="E272" s="33"/>
    </row>
    <row r="273" spans="3:5" x14ac:dyDescent="0.25">
      <c r="C273" s="33"/>
      <c r="D273" s="33"/>
      <c r="E273" s="33"/>
    </row>
    <row r="274" spans="3:5" x14ac:dyDescent="0.25">
      <c r="C274" s="33"/>
      <c r="D274" s="33"/>
      <c r="E274" s="33"/>
    </row>
    <row r="275" spans="3:5" x14ac:dyDescent="0.25">
      <c r="C275" s="33"/>
      <c r="D275" s="33"/>
      <c r="E275" s="33"/>
    </row>
    <row r="276" spans="3:5" x14ac:dyDescent="0.25">
      <c r="C276" s="33"/>
      <c r="D276" s="33"/>
      <c r="E276" s="33"/>
    </row>
    <row r="277" spans="3:5" x14ac:dyDescent="0.25">
      <c r="C277" s="33"/>
      <c r="D277" s="33"/>
      <c r="E277" s="33"/>
    </row>
    <row r="278" spans="3:5" x14ac:dyDescent="0.25">
      <c r="C278" s="33"/>
      <c r="D278" s="33"/>
      <c r="E278" s="33"/>
    </row>
    <row r="279" spans="3:5" x14ac:dyDescent="0.25">
      <c r="C279" s="33"/>
      <c r="D279" s="33"/>
      <c r="E279" s="33"/>
    </row>
    <row r="280" spans="3:5" x14ac:dyDescent="0.25">
      <c r="C280" s="33"/>
      <c r="D280" s="33"/>
      <c r="E280" s="33"/>
    </row>
    <row r="281" spans="3:5" x14ac:dyDescent="0.25">
      <c r="C281" s="33"/>
      <c r="D281" s="33"/>
      <c r="E281" s="33"/>
    </row>
    <row r="282" spans="3:5" x14ac:dyDescent="0.25">
      <c r="C282" s="33"/>
      <c r="D282" s="33"/>
      <c r="E282" s="33"/>
    </row>
    <row r="283" spans="3:5" x14ac:dyDescent="0.25">
      <c r="C283" s="33"/>
      <c r="D283" s="33"/>
      <c r="E283" s="33"/>
    </row>
    <row r="284" spans="3:5" x14ac:dyDescent="0.25">
      <c r="C284" s="33"/>
      <c r="D284" s="33"/>
      <c r="E284" s="33"/>
    </row>
    <row r="285" spans="3:5" x14ac:dyDescent="0.25">
      <c r="C285" s="33"/>
      <c r="D285" s="33"/>
      <c r="E285" s="33"/>
    </row>
    <row r="286" spans="3:5" x14ac:dyDescent="0.25">
      <c r="C286" s="33"/>
      <c r="D286" s="33"/>
      <c r="E286" s="33"/>
    </row>
    <row r="287" spans="3:5" x14ac:dyDescent="0.25">
      <c r="C287" s="33"/>
      <c r="D287" s="33"/>
      <c r="E287" s="33"/>
    </row>
    <row r="288" spans="3:5" x14ac:dyDescent="0.25">
      <c r="C288" s="33"/>
      <c r="D288" s="33"/>
      <c r="E288" s="33"/>
    </row>
    <row r="289" spans="3:5" x14ac:dyDescent="0.25">
      <c r="C289" s="33"/>
      <c r="D289" s="33"/>
      <c r="E289" s="33"/>
    </row>
    <row r="290" spans="3:5" x14ac:dyDescent="0.25">
      <c r="C290" s="33"/>
      <c r="D290" s="33"/>
      <c r="E290" s="33"/>
    </row>
    <row r="291" spans="3:5" x14ac:dyDescent="0.25">
      <c r="C291" s="33"/>
      <c r="D291" s="33"/>
      <c r="E291" s="33"/>
    </row>
    <row r="292" spans="3:5" x14ac:dyDescent="0.25">
      <c r="C292" s="33"/>
      <c r="D292" s="33"/>
      <c r="E292" s="33"/>
    </row>
    <row r="293" spans="3:5" x14ac:dyDescent="0.25">
      <c r="C293" s="33"/>
      <c r="D293" s="33"/>
      <c r="E293" s="33"/>
    </row>
    <row r="294" spans="3:5" x14ac:dyDescent="0.25">
      <c r="C294" s="33"/>
      <c r="D294" s="33"/>
      <c r="E294" s="33"/>
    </row>
    <row r="295" spans="3:5" x14ac:dyDescent="0.25">
      <c r="C295" s="33"/>
      <c r="D295" s="33"/>
      <c r="E295" s="33"/>
    </row>
    <row r="296" spans="3:5" x14ac:dyDescent="0.25">
      <c r="C296" s="33"/>
      <c r="D296" s="33"/>
      <c r="E296" s="33"/>
    </row>
    <row r="297" spans="3:5" x14ac:dyDescent="0.25">
      <c r="C297" s="33"/>
      <c r="D297" s="33"/>
      <c r="E297" s="33"/>
    </row>
    <row r="298" spans="3:5" x14ac:dyDescent="0.25">
      <c r="C298" s="33"/>
      <c r="D298" s="33"/>
      <c r="E298" s="33"/>
    </row>
    <row r="299" spans="3:5" x14ac:dyDescent="0.25">
      <c r="C299" s="33"/>
      <c r="D299" s="33"/>
      <c r="E299" s="33"/>
    </row>
    <row r="300" spans="3:5" x14ac:dyDescent="0.25">
      <c r="C300" s="33"/>
      <c r="D300" s="33"/>
      <c r="E300" s="33"/>
    </row>
    <row r="301" spans="3:5" x14ac:dyDescent="0.25">
      <c r="C301" s="33"/>
      <c r="D301" s="33"/>
      <c r="E301" s="33"/>
    </row>
    <row r="302" spans="3:5" x14ac:dyDescent="0.25">
      <c r="C302" s="33"/>
      <c r="D302" s="33"/>
      <c r="E302" s="33"/>
    </row>
    <row r="303" spans="3:5" x14ac:dyDescent="0.25">
      <c r="C303" s="33"/>
      <c r="D303" s="33"/>
      <c r="E303" s="33"/>
    </row>
    <row r="304" spans="3:5" x14ac:dyDescent="0.25">
      <c r="C304" s="33"/>
      <c r="D304" s="33"/>
      <c r="E304" s="33"/>
    </row>
    <row r="305" spans="3:5" x14ac:dyDescent="0.25">
      <c r="C305" s="33"/>
      <c r="D305" s="33"/>
      <c r="E305" s="33"/>
    </row>
    <row r="306" spans="3:5" x14ac:dyDescent="0.25">
      <c r="C306" s="33"/>
      <c r="D306" s="33"/>
      <c r="E306" s="33"/>
    </row>
    <row r="307" spans="3:5" x14ac:dyDescent="0.25">
      <c r="C307" s="33"/>
      <c r="D307" s="33"/>
      <c r="E307" s="33"/>
    </row>
    <row r="308" spans="3:5" x14ac:dyDescent="0.25">
      <c r="C308" s="33"/>
      <c r="D308" s="33"/>
      <c r="E308" s="33"/>
    </row>
    <row r="309" spans="3:5" x14ac:dyDescent="0.25">
      <c r="C309" s="33"/>
      <c r="D309" s="33"/>
      <c r="E309" s="33"/>
    </row>
    <row r="310" spans="3:5" x14ac:dyDescent="0.25">
      <c r="C310" s="33"/>
      <c r="D310" s="33"/>
      <c r="E310" s="33"/>
    </row>
    <row r="311" spans="3:5" x14ac:dyDescent="0.25">
      <c r="C311" s="33"/>
      <c r="D311" s="33"/>
      <c r="E311" s="33"/>
    </row>
    <row r="312" spans="3:5" x14ac:dyDescent="0.25">
      <c r="C312" s="33"/>
      <c r="D312" s="33"/>
      <c r="E312" s="33"/>
    </row>
    <row r="313" spans="3:5" x14ac:dyDescent="0.25">
      <c r="C313" s="33"/>
      <c r="D313" s="33"/>
      <c r="E313" s="33"/>
    </row>
    <row r="314" spans="3:5" x14ac:dyDescent="0.25">
      <c r="C314" s="33"/>
      <c r="D314" s="33"/>
      <c r="E314" s="33"/>
    </row>
    <row r="315" spans="3:5" x14ac:dyDescent="0.25">
      <c r="C315" s="33"/>
      <c r="D315" s="33"/>
      <c r="E315" s="33"/>
    </row>
    <row r="316" spans="3:5" x14ac:dyDescent="0.25">
      <c r="C316" s="33"/>
      <c r="D316" s="33"/>
      <c r="E316" s="33"/>
    </row>
    <row r="317" spans="3:5" x14ac:dyDescent="0.25">
      <c r="C317" s="33"/>
      <c r="D317" s="33"/>
      <c r="E317" s="33"/>
    </row>
    <row r="318" spans="3:5" x14ac:dyDescent="0.25">
      <c r="C318" s="33"/>
      <c r="D318" s="33"/>
      <c r="E318" s="33"/>
    </row>
    <row r="319" spans="3:5" x14ac:dyDescent="0.25">
      <c r="C319" s="33"/>
      <c r="D319" s="33"/>
      <c r="E319" s="33"/>
    </row>
    <row r="320" spans="3:5" x14ac:dyDescent="0.25">
      <c r="C320" s="33"/>
      <c r="D320" s="33"/>
      <c r="E320" s="33"/>
    </row>
    <row r="321" spans="3:5" x14ac:dyDescent="0.25">
      <c r="C321" s="33"/>
      <c r="D321" s="33"/>
      <c r="E321" s="33"/>
    </row>
    <row r="322" spans="3:5" x14ac:dyDescent="0.25">
      <c r="C322" s="33"/>
      <c r="D322" s="33"/>
      <c r="E322" s="33"/>
    </row>
    <row r="323" spans="3:5" x14ac:dyDescent="0.25">
      <c r="C323" s="33"/>
      <c r="D323" s="33"/>
      <c r="E323" s="33"/>
    </row>
    <row r="324" spans="3:5" x14ac:dyDescent="0.25">
      <c r="C324" s="33"/>
      <c r="D324" s="33"/>
      <c r="E324" s="33"/>
    </row>
    <row r="325" spans="3:5" x14ac:dyDescent="0.25">
      <c r="C325" s="33"/>
      <c r="D325" s="33"/>
      <c r="E325" s="33"/>
    </row>
    <row r="326" spans="3:5" x14ac:dyDescent="0.25">
      <c r="C326" s="33"/>
      <c r="D326" s="33"/>
      <c r="E326" s="33"/>
    </row>
    <row r="327" spans="3:5" x14ac:dyDescent="0.25">
      <c r="C327" s="33"/>
      <c r="D327" s="33"/>
      <c r="E327" s="33"/>
    </row>
    <row r="328" spans="3:5" x14ac:dyDescent="0.25">
      <c r="C328" s="33"/>
      <c r="D328" s="33"/>
      <c r="E328" s="33"/>
    </row>
    <row r="329" spans="3:5" x14ac:dyDescent="0.25">
      <c r="C329" s="33"/>
      <c r="D329" s="33"/>
      <c r="E329" s="33"/>
    </row>
    <row r="330" spans="3:5" x14ac:dyDescent="0.25">
      <c r="C330" s="33"/>
      <c r="D330" s="33"/>
      <c r="E330" s="33"/>
    </row>
    <row r="331" spans="3:5" x14ac:dyDescent="0.25">
      <c r="C331" s="33"/>
      <c r="D331" s="33"/>
      <c r="E331" s="33"/>
    </row>
    <row r="332" spans="3:5" x14ac:dyDescent="0.25">
      <c r="C332" s="33"/>
      <c r="D332" s="33"/>
      <c r="E332" s="33"/>
    </row>
    <row r="333" spans="3:5" x14ac:dyDescent="0.25">
      <c r="C333" s="33"/>
      <c r="D333" s="33"/>
      <c r="E333" s="33"/>
    </row>
    <row r="334" spans="3:5" x14ac:dyDescent="0.25">
      <c r="C334" s="33"/>
      <c r="D334" s="33"/>
      <c r="E334" s="33"/>
    </row>
    <row r="335" spans="3:5" x14ac:dyDescent="0.25">
      <c r="C335" s="33"/>
      <c r="D335" s="33"/>
      <c r="E335" s="33"/>
    </row>
    <row r="336" spans="3:5" x14ac:dyDescent="0.25">
      <c r="C336" s="33"/>
      <c r="D336" s="33"/>
      <c r="E336" s="33"/>
    </row>
    <row r="337" spans="3:5" x14ac:dyDescent="0.25">
      <c r="C337" s="33"/>
      <c r="D337" s="33"/>
      <c r="E337" s="33"/>
    </row>
    <row r="338" spans="3:5" x14ac:dyDescent="0.25">
      <c r="C338" s="33"/>
      <c r="D338" s="33"/>
      <c r="E338" s="33"/>
    </row>
    <row r="339" spans="3:5" x14ac:dyDescent="0.25">
      <c r="C339" s="33"/>
      <c r="D339" s="33"/>
      <c r="E339" s="33"/>
    </row>
    <row r="340" spans="3:5" x14ac:dyDescent="0.25">
      <c r="C340" s="33"/>
      <c r="D340" s="33"/>
      <c r="E340" s="33"/>
    </row>
    <row r="341" spans="3:5" x14ac:dyDescent="0.25">
      <c r="C341" s="33"/>
      <c r="D341" s="33"/>
      <c r="E341" s="33"/>
    </row>
    <row r="342" spans="3:5" x14ac:dyDescent="0.25">
      <c r="C342" s="33"/>
      <c r="D342" s="33"/>
      <c r="E342" s="33"/>
    </row>
    <row r="343" spans="3:5" x14ac:dyDescent="0.25">
      <c r="C343" s="33"/>
      <c r="D343" s="33"/>
      <c r="E343" s="33"/>
    </row>
    <row r="344" spans="3:5" x14ac:dyDescent="0.25">
      <c r="C344" s="33"/>
      <c r="D344" s="33"/>
      <c r="E344" s="33"/>
    </row>
    <row r="345" spans="3:5" x14ac:dyDescent="0.25">
      <c r="C345" s="33"/>
      <c r="D345" s="33"/>
      <c r="E345" s="33"/>
    </row>
    <row r="346" spans="3:5" x14ac:dyDescent="0.25">
      <c r="C346" s="33"/>
      <c r="D346" s="33"/>
      <c r="E346" s="33"/>
    </row>
    <row r="347" spans="3:5" x14ac:dyDescent="0.25">
      <c r="C347" s="33"/>
      <c r="D347" s="33"/>
      <c r="E347" s="33"/>
    </row>
    <row r="348" spans="3:5" x14ac:dyDescent="0.25">
      <c r="C348" s="33"/>
      <c r="D348" s="33"/>
      <c r="E348" s="33"/>
    </row>
    <row r="349" spans="3:5" x14ac:dyDescent="0.25">
      <c r="C349" s="33"/>
      <c r="D349" s="33"/>
      <c r="E349" s="33"/>
    </row>
    <row r="350" spans="3:5" x14ac:dyDescent="0.25">
      <c r="C350" s="33"/>
      <c r="D350" s="33"/>
      <c r="E350" s="33"/>
    </row>
    <row r="351" spans="3:5" x14ac:dyDescent="0.25">
      <c r="C351" s="33"/>
      <c r="D351" s="33"/>
      <c r="E351" s="33"/>
    </row>
    <row r="352" spans="3:5" x14ac:dyDescent="0.25">
      <c r="C352" s="33"/>
      <c r="D352" s="33"/>
      <c r="E352" s="33"/>
    </row>
    <row r="353" spans="3:5" x14ac:dyDescent="0.25">
      <c r="C353" s="33"/>
      <c r="D353" s="33"/>
      <c r="E353" s="33"/>
    </row>
    <row r="354" spans="3:5" x14ac:dyDescent="0.25">
      <c r="C354" s="33"/>
      <c r="D354" s="33"/>
      <c r="E354" s="33"/>
    </row>
    <row r="355" spans="3:5" x14ac:dyDescent="0.25">
      <c r="C355" s="33"/>
      <c r="D355" s="33"/>
      <c r="E355" s="33"/>
    </row>
    <row r="356" spans="3:5" x14ac:dyDescent="0.25">
      <c r="C356" s="33"/>
      <c r="D356" s="33"/>
      <c r="E356" s="33"/>
    </row>
    <row r="357" spans="3:5" x14ac:dyDescent="0.25">
      <c r="C357" s="33"/>
      <c r="D357" s="33"/>
      <c r="E357" s="33"/>
    </row>
    <row r="358" spans="3:5" x14ac:dyDescent="0.25">
      <c r="C358" s="33"/>
      <c r="D358" s="33"/>
      <c r="E358" s="33"/>
    </row>
    <row r="359" spans="3:5" x14ac:dyDescent="0.25">
      <c r="C359" s="33"/>
      <c r="D359" s="33"/>
      <c r="E359" s="33"/>
    </row>
    <row r="360" spans="3:5" x14ac:dyDescent="0.25">
      <c r="C360" s="33"/>
      <c r="D360" s="33"/>
      <c r="E360" s="33"/>
    </row>
    <row r="361" spans="3:5" x14ac:dyDescent="0.25">
      <c r="C361" s="33"/>
      <c r="D361" s="33"/>
      <c r="E361" s="33"/>
    </row>
    <row r="362" spans="3:5" x14ac:dyDescent="0.25">
      <c r="C362" s="33"/>
      <c r="D362" s="33"/>
      <c r="E362" s="33"/>
    </row>
    <row r="363" spans="3:5" x14ac:dyDescent="0.25">
      <c r="C363" s="33"/>
      <c r="D363" s="33"/>
      <c r="E363" s="33"/>
    </row>
    <row r="364" spans="3:5" x14ac:dyDescent="0.25">
      <c r="C364" s="33"/>
      <c r="D364" s="33"/>
      <c r="E364" s="33"/>
    </row>
    <row r="365" spans="3:5" x14ac:dyDescent="0.25">
      <c r="C365" s="33"/>
      <c r="D365" s="33"/>
      <c r="E365" s="33"/>
    </row>
    <row r="366" spans="3:5" x14ac:dyDescent="0.25">
      <c r="C366" s="33"/>
      <c r="D366" s="33"/>
      <c r="E366" s="33"/>
    </row>
    <row r="367" spans="3:5" x14ac:dyDescent="0.25">
      <c r="C367" s="33"/>
      <c r="D367" s="33"/>
      <c r="E367" s="33"/>
    </row>
    <row r="368" spans="3:5" x14ac:dyDescent="0.25">
      <c r="C368" s="33"/>
      <c r="D368" s="33"/>
      <c r="E368" s="33"/>
    </row>
    <row r="369" spans="3:5" x14ac:dyDescent="0.25">
      <c r="C369" s="33"/>
      <c r="D369" s="33"/>
      <c r="E369" s="33"/>
    </row>
    <row r="370" spans="3:5" x14ac:dyDescent="0.25">
      <c r="C370" s="33"/>
      <c r="D370" s="33"/>
      <c r="E370" s="33"/>
    </row>
    <row r="371" spans="3:5" x14ac:dyDescent="0.25">
      <c r="C371" s="33"/>
      <c r="D371" s="33"/>
      <c r="E371" s="33"/>
    </row>
    <row r="372" spans="3:5" x14ac:dyDescent="0.25">
      <c r="C372" s="33"/>
      <c r="D372" s="33"/>
      <c r="E372" s="33"/>
    </row>
    <row r="373" spans="3:5" x14ac:dyDescent="0.25">
      <c r="C373" s="33"/>
      <c r="D373" s="33"/>
      <c r="E373" s="33"/>
    </row>
    <row r="374" spans="3:5" x14ac:dyDescent="0.25">
      <c r="C374" s="33"/>
      <c r="D374" s="33"/>
      <c r="E374" s="33"/>
    </row>
    <row r="375" spans="3:5" x14ac:dyDescent="0.25">
      <c r="C375" s="33"/>
      <c r="D375" s="33"/>
      <c r="E375" s="33"/>
    </row>
    <row r="376" spans="3:5" x14ac:dyDescent="0.25">
      <c r="C376" s="33"/>
      <c r="D376" s="33"/>
      <c r="E376" s="33"/>
    </row>
    <row r="377" spans="3:5" x14ac:dyDescent="0.25">
      <c r="C377" s="33"/>
      <c r="D377" s="33"/>
      <c r="E377" s="33"/>
    </row>
    <row r="378" spans="3:5" x14ac:dyDescent="0.25">
      <c r="C378" s="33"/>
      <c r="D378" s="33"/>
      <c r="E378" s="33"/>
    </row>
    <row r="379" spans="3:5" x14ac:dyDescent="0.25">
      <c r="C379" s="33"/>
      <c r="D379" s="33"/>
      <c r="E379" s="33"/>
    </row>
    <row r="380" spans="3:5" x14ac:dyDescent="0.25">
      <c r="C380" s="33"/>
      <c r="D380" s="33"/>
      <c r="E380" s="33"/>
    </row>
    <row r="381" spans="3:5" x14ac:dyDescent="0.25">
      <c r="C381" s="33"/>
      <c r="D381" s="33"/>
      <c r="E381" s="33"/>
    </row>
    <row r="382" spans="3:5" x14ac:dyDescent="0.25">
      <c r="C382" s="33"/>
      <c r="D382" s="33"/>
      <c r="E382" s="33"/>
    </row>
    <row r="383" spans="3:5" x14ac:dyDescent="0.25">
      <c r="C383" s="33"/>
      <c r="D383" s="33"/>
      <c r="E383" s="33"/>
    </row>
    <row r="384" spans="3:5" x14ac:dyDescent="0.25">
      <c r="C384" s="33"/>
      <c r="D384" s="33"/>
      <c r="E384" s="33"/>
    </row>
    <row r="385" spans="3:5" x14ac:dyDescent="0.25">
      <c r="C385" s="33"/>
      <c r="D385" s="33"/>
      <c r="E385" s="33"/>
    </row>
    <row r="386" spans="3:5" x14ac:dyDescent="0.25">
      <c r="C386" s="33"/>
      <c r="D386" s="33"/>
      <c r="E386" s="33"/>
    </row>
    <row r="387" spans="3:5" x14ac:dyDescent="0.25">
      <c r="C387" s="33"/>
      <c r="D387" s="33"/>
      <c r="E387" s="33"/>
    </row>
    <row r="388" spans="3:5" x14ac:dyDescent="0.25">
      <c r="C388" s="33"/>
      <c r="D388" s="33"/>
      <c r="E388" s="33"/>
    </row>
    <row r="389" spans="3:5" x14ac:dyDescent="0.25">
      <c r="C389" s="33"/>
      <c r="D389" s="33"/>
      <c r="E389" s="33"/>
    </row>
    <row r="390" spans="3:5" x14ac:dyDescent="0.25">
      <c r="C390" s="33"/>
      <c r="D390" s="33"/>
      <c r="E390" s="33"/>
    </row>
    <row r="391" spans="3:5" x14ac:dyDescent="0.25">
      <c r="C391" s="33"/>
      <c r="D391" s="33"/>
      <c r="E391" s="33"/>
    </row>
    <row r="392" spans="3:5" x14ac:dyDescent="0.25">
      <c r="C392" s="33"/>
      <c r="D392" s="33"/>
      <c r="E392" s="33"/>
    </row>
    <row r="393" spans="3:5" x14ac:dyDescent="0.25">
      <c r="C393" s="33"/>
      <c r="D393" s="33"/>
      <c r="E393" s="33"/>
    </row>
    <row r="394" spans="3:5" x14ac:dyDescent="0.25">
      <c r="C394" s="33"/>
      <c r="D394" s="33"/>
      <c r="E394" s="33"/>
    </row>
    <row r="395" spans="3:5" x14ac:dyDescent="0.25">
      <c r="C395" s="33"/>
      <c r="D395" s="33"/>
      <c r="E395" s="33"/>
    </row>
    <row r="396" spans="3:5" x14ac:dyDescent="0.25">
      <c r="C396" s="33"/>
      <c r="D396" s="33"/>
      <c r="E396" s="33"/>
    </row>
    <row r="397" spans="3:5" x14ac:dyDescent="0.25">
      <c r="C397" s="33"/>
      <c r="D397" s="33"/>
      <c r="E397" s="33"/>
    </row>
    <row r="398" spans="3:5" x14ac:dyDescent="0.25">
      <c r="C398" s="33"/>
      <c r="D398" s="33"/>
      <c r="E398" s="33"/>
    </row>
    <row r="399" spans="3:5" x14ac:dyDescent="0.25">
      <c r="C399" s="33"/>
      <c r="D399" s="33"/>
      <c r="E399" s="33"/>
    </row>
    <row r="400" spans="3:5" x14ac:dyDescent="0.25">
      <c r="C400" s="33"/>
      <c r="D400" s="33"/>
      <c r="E400" s="33"/>
    </row>
    <row r="401" spans="3:5" x14ac:dyDescent="0.25">
      <c r="C401" s="33"/>
      <c r="D401" s="33"/>
      <c r="E401" s="33"/>
    </row>
    <row r="402" spans="3:5" x14ac:dyDescent="0.25">
      <c r="C402" s="33"/>
      <c r="D402" s="33"/>
      <c r="E402" s="33"/>
    </row>
    <row r="403" spans="3:5" x14ac:dyDescent="0.25">
      <c r="C403" s="33"/>
      <c r="D403" s="33"/>
      <c r="E403" s="33"/>
    </row>
    <row r="404" spans="3:5" x14ac:dyDescent="0.25">
      <c r="C404" s="33"/>
      <c r="D404" s="33"/>
      <c r="E404" s="33"/>
    </row>
    <row r="405" spans="3:5" x14ac:dyDescent="0.25">
      <c r="C405" s="33"/>
      <c r="D405" s="33"/>
      <c r="E405" s="33"/>
    </row>
    <row r="406" spans="3:5" x14ac:dyDescent="0.25">
      <c r="C406" s="33"/>
      <c r="D406" s="33"/>
      <c r="E406" s="33"/>
    </row>
    <row r="407" spans="3:5" x14ac:dyDescent="0.25">
      <c r="C407" s="33"/>
      <c r="D407" s="33"/>
      <c r="E407" s="33"/>
    </row>
    <row r="408" spans="3:5" x14ac:dyDescent="0.25">
      <c r="C408" s="33"/>
      <c r="D408" s="33"/>
      <c r="E408" s="33"/>
    </row>
    <row r="409" spans="3:5" x14ac:dyDescent="0.25">
      <c r="C409" s="33"/>
      <c r="D409" s="33"/>
      <c r="E409" s="33"/>
    </row>
    <row r="410" spans="3:5" x14ac:dyDescent="0.25">
      <c r="C410" s="33"/>
      <c r="D410" s="33"/>
      <c r="E410" s="33"/>
    </row>
    <row r="411" spans="3:5" x14ac:dyDescent="0.25">
      <c r="C411" s="33"/>
      <c r="D411" s="33"/>
      <c r="E411" s="33"/>
    </row>
    <row r="412" spans="3:5" x14ac:dyDescent="0.25">
      <c r="C412" s="33"/>
      <c r="D412" s="33"/>
      <c r="E412" s="33"/>
    </row>
    <row r="413" spans="3:5" x14ac:dyDescent="0.25">
      <c r="C413" s="33"/>
      <c r="D413" s="33"/>
      <c r="E413" s="33"/>
    </row>
    <row r="414" spans="3:5" x14ac:dyDescent="0.25">
      <c r="C414" s="33"/>
      <c r="D414" s="33"/>
      <c r="E414" s="33"/>
    </row>
    <row r="415" spans="3:5" x14ac:dyDescent="0.25">
      <c r="C415" s="33"/>
      <c r="D415" s="33"/>
      <c r="E415" s="33"/>
    </row>
    <row r="416" spans="3:5" x14ac:dyDescent="0.25">
      <c r="C416" s="33"/>
      <c r="D416" s="33"/>
      <c r="E416" s="33"/>
    </row>
    <row r="417" spans="3:5" x14ac:dyDescent="0.25">
      <c r="C417" s="33"/>
      <c r="D417" s="33"/>
      <c r="E417" s="33"/>
    </row>
    <row r="418" spans="3:5" x14ac:dyDescent="0.25">
      <c r="C418" s="33"/>
      <c r="D418" s="33"/>
      <c r="E418" s="33"/>
    </row>
    <row r="419" spans="3:5" x14ac:dyDescent="0.25">
      <c r="C419" s="33"/>
      <c r="D419" s="33"/>
      <c r="E419" s="33"/>
    </row>
    <row r="420" spans="3:5" x14ac:dyDescent="0.25">
      <c r="C420" s="33"/>
      <c r="D420" s="33"/>
      <c r="E420" s="33"/>
    </row>
    <row r="421" spans="3:5" x14ac:dyDescent="0.25">
      <c r="C421" s="33"/>
      <c r="D421" s="33"/>
      <c r="E421" s="33"/>
    </row>
    <row r="422" spans="3:5" x14ac:dyDescent="0.25">
      <c r="C422" s="33"/>
      <c r="D422" s="33"/>
      <c r="E422" s="33"/>
    </row>
    <row r="423" spans="3:5" x14ac:dyDescent="0.25">
      <c r="C423" s="33"/>
      <c r="D423" s="33"/>
      <c r="E423" s="33"/>
    </row>
    <row r="424" spans="3:5" x14ac:dyDescent="0.25">
      <c r="C424" s="33"/>
      <c r="D424" s="33"/>
      <c r="E424" s="33"/>
    </row>
    <row r="425" spans="3:5" x14ac:dyDescent="0.25">
      <c r="C425" s="33"/>
      <c r="D425" s="33"/>
      <c r="E425" s="33"/>
    </row>
    <row r="426" spans="3:5" x14ac:dyDescent="0.25">
      <c r="C426" s="33"/>
      <c r="D426" s="33"/>
      <c r="E426" s="33"/>
    </row>
    <row r="427" spans="3:5" x14ac:dyDescent="0.25">
      <c r="C427" s="33"/>
      <c r="D427" s="33"/>
      <c r="E427" s="33"/>
    </row>
    <row r="428" spans="3:5" x14ac:dyDescent="0.25">
      <c r="C428" s="33"/>
      <c r="D428" s="33"/>
      <c r="E428" s="33"/>
    </row>
    <row r="429" spans="3:5" x14ac:dyDescent="0.25">
      <c r="C429" s="33"/>
      <c r="D429" s="33"/>
      <c r="E429" s="33"/>
    </row>
    <row r="430" spans="3:5" x14ac:dyDescent="0.25">
      <c r="C430" s="33"/>
      <c r="D430" s="33"/>
      <c r="E430" s="33"/>
    </row>
    <row r="431" spans="3:5" x14ac:dyDescent="0.25">
      <c r="C431" s="33"/>
      <c r="D431" s="33"/>
      <c r="E431" s="33"/>
    </row>
    <row r="432" spans="3:5" x14ac:dyDescent="0.25">
      <c r="C432" s="33"/>
      <c r="D432" s="33"/>
      <c r="E432" s="33"/>
    </row>
    <row r="433" spans="3:5" x14ac:dyDescent="0.25">
      <c r="C433" s="33"/>
      <c r="D433" s="33"/>
      <c r="E433" s="33"/>
    </row>
    <row r="434" spans="3:5" x14ac:dyDescent="0.25">
      <c r="C434" s="33"/>
      <c r="D434" s="33"/>
      <c r="E434" s="33"/>
    </row>
    <row r="435" spans="3:5" x14ac:dyDescent="0.25">
      <c r="C435" s="33"/>
      <c r="D435" s="33"/>
      <c r="E435" s="33"/>
    </row>
    <row r="436" spans="3:5" x14ac:dyDescent="0.25">
      <c r="C436" s="33"/>
      <c r="D436" s="33"/>
      <c r="E436" s="33"/>
    </row>
    <row r="437" spans="3:5" x14ac:dyDescent="0.25">
      <c r="C437" s="33"/>
      <c r="D437" s="33"/>
      <c r="E437" s="33"/>
    </row>
    <row r="438" spans="3:5" x14ac:dyDescent="0.25">
      <c r="C438" s="33"/>
      <c r="D438" s="33"/>
      <c r="E438" s="33"/>
    </row>
    <row r="439" spans="3:5" x14ac:dyDescent="0.25">
      <c r="C439" s="33"/>
      <c r="D439" s="33"/>
      <c r="E439" s="33"/>
    </row>
    <row r="440" spans="3:5" x14ac:dyDescent="0.25">
      <c r="C440" s="33"/>
      <c r="D440" s="33"/>
      <c r="E440" s="33"/>
    </row>
    <row r="441" spans="3:5" x14ac:dyDescent="0.25">
      <c r="C441" s="33"/>
      <c r="D441" s="33"/>
      <c r="E441" s="33"/>
    </row>
    <row r="442" spans="3:5" x14ac:dyDescent="0.25">
      <c r="C442" s="33"/>
      <c r="D442" s="33"/>
      <c r="E442" s="33"/>
    </row>
    <row r="443" spans="3:5" x14ac:dyDescent="0.25">
      <c r="C443" s="33"/>
      <c r="D443" s="33"/>
      <c r="E443" s="33"/>
    </row>
    <row r="444" spans="3:5" x14ac:dyDescent="0.25">
      <c r="C444" s="33"/>
      <c r="D444" s="33"/>
      <c r="E444" s="33"/>
    </row>
    <row r="445" spans="3:5" x14ac:dyDescent="0.25">
      <c r="C445" s="33"/>
      <c r="D445" s="33"/>
      <c r="E445" s="33"/>
    </row>
    <row r="446" spans="3:5" x14ac:dyDescent="0.25">
      <c r="C446" s="33"/>
      <c r="D446" s="33"/>
      <c r="E446" s="33"/>
    </row>
    <row r="447" spans="3:5" x14ac:dyDescent="0.25">
      <c r="C447" s="33"/>
      <c r="D447" s="33"/>
      <c r="E447" s="33"/>
    </row>
    <row r="448" spans="3:5" x14ac:dyDescent="0.25">
      <c r="C448" s="33"/>
      <c r="D448" s="33"/>
      <c r="E448" s="33"/>
    </row>
    <row r="449" spans="3:5" x14ac:dyDescent="0.25">
      <c r="C449" s="33"/>
      <c r="D449" s="33"/>
      <c r="E449" s="33"/>
    </row>
    <row r="450" spans="3:5" x14ac:dyDescent="0.25">
      <c r="C450" s="33"/>
      <c r="D450" s="33"/>
      <c r="E450" s="33"/>
    </row>
    <row r="451" spans="3:5" x14ac:dyDescent="0.25">
      <c r="C451" s="33"/>
      <c r="D451" s="33"/>
      <c r="E451" s="33"/>
    </row>
    <row r="452" spans="3:5" x14ac:dyDescent="0.25">
      <c r="C452" s="33"/>
      <c r="D452" s="33"/>
      <c r="E452" s="33"/>
    </row>
    <row r="453" spans="3:5" x14ac:dyDescent="0.25">
      <c r="C453" s="33"/>
      <c r="D453" s="33"/>
      <c r="E453" s="33"/>
    </row>
    <row r="454" spans="3:5" x14ac:dyDescent="0.25">
      <c r="C454" s="33"/>
      <c r="D454" s="33"/>
      <c r="E454" s="33"/>
    </row>
    <row r="455" spans="3:5" x14ac:dyDescent="0.25">
      <c r="C455" s="33"/>
      <c r="D455" s="33"/>
      <c r="E455" s="33"/>
    </row>
    <row r="456" spans="3:5" x14ac:dyDescent="0.25">
      <c r="C456" s="33"/>
      <c r="D456" s="33"/>
      <c r="E456" s="33"/>
    </row>
    <row r="457" spans="3:5" x14ac:dyDescent="0.25">
      <c r="C457" s="33"/>
      <c r="D457" s="33"/>
      <c r="E457" s="33"/>
    </row>
    <row r="458" spans="3:5" x14ac:dyDescent="0.25">
      <c r="C458" s="33"/>
      <c r="D458" s="33"/>
      <c r="E458" s="33"/>
    </row>
    <row r="459" spans="3:5" x14ac:dyDescent="0.25">
      <c r="C459" s="33"/>
      <c r="D459" s="33"/>
      <c r="E459" s="33"/>
    </row>
    <row r="460" spans="3:5" x14ac:dyDescent="0.25">
      <c r="C460" s="33"/>
      <c r="D460" s="33"/>
      <c r="E460" s="33"/>
    </row>
    <row r="461" spans="3:5" x14ac:dyDescent="0.25">
      <c r="C461" s="33"/>
      <c r="D461" s="33"/>
      <c r="E461" s="33"/>
    </row>
    <row r="462" spans="3:5" x14ac:dyDescent="0.25">
      <c r="C462" s="33"/>
      <c r="D462" s="33"/>
      <c r="E462" s="33"/>
    </row>
    <row r="463" spans="3:5" x14ac:dyDescent="0.25">
      <c r="C463" s="33"/>
      <c r="D463" s="33"/>
      <c r="E463" s="33"/>
    </row>
    <row r="464" spans="3:5" x14ac:dyDescent="0.25">
      <c r="C464" s="33"/>
      <c r="D464" s="33"/>
      <c r="E464" s="33"/>
    </row>
    <row r="465" spans="3:5" x14ac:dyDescent="0.25">
      <c r="C465" s="33"/>
      <c r="D465" s="33"/>
      <c r="E465" s="33"/>
    </row>
    <row r="466" spans="3:5" x14ac:dyDescent="0.25">
      <c r="C466" s="33"/>
      <c r="D466" s="33"/>
      <c r="E466" s="33"/>
    </row>
    <row r="467" spans="3:5" x14ac:dyDescent="0.25">
      <c r="C467" s="33"/>
      <c r="D467" s="33"/>
      <c r="E467" s="33"/>
    </row>
    <row r="468" spans="3:5" x14ac:dyDescent="0.25">
      <c r="C468" s="33"/>
      <c r="D468" s="33"/>
      <c r="E468" s="33"/>
    </row>
    <row r="469" spans="3:5" x14ac:dyDescent="0.25">
      <c r="C469" s="33"/>
      <c r="D469" s="33"/>
      <c r="E469" s="33"/>
    </row>
    <row r="470" spans="3:5" x14ac:dyDescent="0.25">
      <c r="C470" s="33"/>
      <c r="D470" s="33"/>
      <c r="E470" s="33"/>
    </row>
    <row r="471" spans="3:5" x14ac:dyDescent="0.25">
      <c r="C471" s="33"/>
      <c r="D471" s="33"/>
      <c r="E471" s="33"/>
    </row>
    <row r="472" spans="3:5" x14ac:dyDescent="0.25">
      <c r="C472" s="33"/>
      <c r="D472" s="33"/>
      <c r="E472" s="33"/>
    </row>
    <row r="473" spans="3:5" x14ac:dyDescent="0.25">
      <c r="C473" s="33"/>
      <c r="D473" s="33"/>
      <c r="E473" s="33"/>
    </row>
    <row r="474" spans="3:5" x14ac:dyDescent="0.25">
      <c r="C474" s="33"/>
      <c r="D474" s="33"/>
      <c r="E474" s="33"/>
    </row>
    <row r="475" spans="3:5" x14ac:dyDescent="0.25">
      <c r="C475" s="33"/>
      <c r="D475" s="33"/>
      <c r="E475" s="33"/>
    </row>
    <row r="476" spans="3:5" x14ac:dyDescent="0.25">
      <c r="C476" s="33"/>
      <c r="D476" s="33"/>
      <c r="E476" s="33"/>
    </row>
    <row r="477" spans="3:5" x14ac:dyDescent="0.25">
      <c r="C477" s="33"/>
      <c r="D477" s="33"/>
      <c r="E477" s="33"/>
    </row>
    <row r="478" spans="3:5" x14ac:dyDescent="0.25">
      <c r="C478" s="33"/>
      <c r="D478" s="33"/>
      <c r="E478" s="33"/>
    </row>
    <row r="479" spans="3:5" x14ac:dyDescent="0.25">
      <c r="C479" s="33"/>
      <c r="D479" s="33"/>
      <c r="E479" s="33"/>
    </row>
    <row r="480" spans="3:5" x14ac:dyDescent="0.25">
      <c r="C480" s="33"/>
      <c r="D480" s="33"/>
      <c r="E480" s="33"/>
    </row>
    <row r="481" spans="3:5" x14ac:dyDescent="0.25">
      <c r="C481" s="33"/>
      <c r="D481" s="33"/>
      <c r="E481" s="33"/>
    </row>
    <row r="482" spans="3:5" x14ac:dyDescent="0.25">
      <c r="C482" s="33"/>
      <c r="D482" s="33"/>
      <c r="E482" s="33"/>
    </row>
    <row r="483" spans="3:5" x14ac:dyDescent="0.25">
      <c r="C483" s="33"/>
      <c r="D483" s="33"/>
      <c r="E483" s="33"/>
    </row>
    <row r="484" spans="3:5" x14ac:dyDescent="0.25">
      <c r="C484" s="33"/>
      <c r="D484" s="33"/>
      <c r="E484" s="33"/>
    </row>
    <row r="485" spans="3:5" x14ac:dyDescent="0.25">
      <c r="C485" s="33"/>
      <c r="D485" s="33"/>
      <c r="E485" s="33"/>
    </row>
    <row r="486" spans="3:5" x14ac:dyDescent="0.25">
      <c r="C486" s="33"/>
      <c r="D486" s="33"/>
      <c r="E486" s="33"/>
    </row>
    <row r="487" spans="3:5" x14ac:dyDescent="0.25">
      <c r="C487" s="33"/>
      <c r="D487" s="33"/>
      <c r="E487" s="33"/>
    </row>
    <row r="488" spans="3:5" x14ac:dyDescent="0.25">
      <c r="C488" s="33"/>
      <c r="D488" s="33"/>
      <c r="E488" s="33"/>
    </row>
    <row r="489" spans="3:5" x14ac:dyDescent="0.25">
      <c r="C489" s="33"/>
      <c r="D489" s="33"/>
      <c r="E489" s="33"/>
    </row>
    <row r="490" spans="3:5" x14ac:dyDescent="0.25">
      <c r="C490" s="33"/>
      <c r="D490" s="33"/>
      <c r="E490" s="33"/>
    </row>
    <row r="491" spans="3:5" x14ac:dyDescent="0.25">
      <c r="C491" s="33"/>
      <c r="D491" s="33"/>
      <c r="E491" s="33"/>
    </row>
    <row r="492" spans="3:5" x14ac:dyDescent="0.25">
      <c r="C492" s="33"/>
      <c r="D492" s="33"/>
      <c r="E492" s="33"/>
    </row>
    <row r="493" spans="3:5" x14ac:dyDescent="0.25">
      <c r="C493" s="33"/>
      <c r="D493" s="33"/>
      <c r="E493" s="33"/>
    </row>
    <row r="494" spans="3:5" x14ac:dyDescent="0.25">
      <c r="C494" s="33"/>
      <c r="D494" s="33"/>
      <c r="E494" s="33"/>
    </row>
    <row r="495" spans="3:5" x14ac:dyDescent="0.25">
      <c r="C495" s="33"/>
      <c r="D495" s="33"/>
      <c r="E495" s="33"/>
    </row>
    <row r="496" spans="3:5" x14ac:dyDescent="0.25">
      <c r="C496" s="33"/>
      <c r="D496" s="33"/>
      <c r="E496" s="33"/>
    </row>
    <row r="497" spans="3:5" x14ac:dyDescent="0.25">
      <c r="C497" s="33"/>
      <c r="D497" s="33"/>
      <c r="E497" s="33"/>
    </row>
    <row r="498" spans="3:5" x14ac:dyDescent="0.25">
      <c r="C498" s="33"/>
      <c r="D498" s="33"/>
      <c r="E498" s="33"/>
    </row>
    <row r="499" spans="3:5" x14ac:dyDescent="0.25">
      <c r="C499" s="33"/>
      <c r="D499" s="33"/>
      <c r="E499" s="33"/>
    </row>
    <row r="500" spans="3:5" x14ac:dyDescent="0.25">
      <c r="C500" s="33"/>
      <c r="D500" s="33"/>
      <c r="E500" s="33"/>
    </row>
    <row r="501" spans="3:5" x14ac:dyDescent="0.25">
      <c r="C501" s="33"/>
      <c r="D501" s="33"/>
      <c r="E501" s="33"/>
    </row>
    <row r="502" spans="3:5" x14ac:dyDescent="0.25">
      <c r="C502" s="33"/>
      <c r="D502" s="33"/>
      <c r="E502" s="33"/>
    </row>
    <row r="503" spans="3:5" x14ac:dyDescent="0.25">
      <c r="C503" s="33"/>
      <c r="D503" s="33"/>
      <c r="E503" s="33"/>
    </row>
    <row r="504" spans="3:5" x14ac:dyDescent="0.25">
      <c r="C504" s="33"/>
      <c r="D504" s="33"/>
      <c r="E504" s="33"/>
    </row>
    <row r="505" spans="3:5" x14ac:dyDescent="0.25">
      <c r="C505" s="33"/>
      <c r="D505" s="33"/>
      <c r="E505" s="33"/>
    </row>
    <row r="506" spans="3:5" x14ac:dyDescent="0.25">
      <c r="C506" s="33"/>
      <c r="D506" s="33"/>
      <c r="E506" s="33"/>
    </row>
    <row r="507" spans="3:5" x14ac:dyDescent="0.25">
      <c r="C507" s="33"/>
      <c r="D507" s="33"/>
      <c r="E507" s="33"/>
    </row>
    <row r="508" spans="3:5" x14ac:dyDescent="0.25">
      <c r="C508" s="33"/>
      <c r="D508" s="33"/>
      <c r="E508" s="33"/>
    </row>
    <row r="509" spans="3:5" x14ac:dyDescent="0.25">
      <c r="C509" s="33"/>
      <c r="D509" s="33"/>
      <c r="E509" s="33"/>
    </row>
    <row r="510" spans="3:5" x14ac:dyDescent="0.25">
      <c r="C510" s="33"/>
      <c r="D510" s="33"/>
      <c r="E510" s="33"/>
    </row>
    <row r="511" spans="3:5" x14ac:dyDescent="0.25">
      <c r="C511" s="33"/>
      <c r="D511" s="33"/>
      <c r="E511" s="33"/>
    </row>
    <row r="512" spans="3:5" x14ac:dyDescent="0.25">
      <c r="C512" s="33"/>
      <c r="D512" s="33"/>
      <c r="E512" s="33"/>
    </row>
    <row r="513" spans="3:5" x14ac:dyDescent="0.25">
      <c r="C513" s="33"/>
      <c r="D513" s="33"/>
      <c r="E513" s="33"/>
    </row>
    <row r="514" spans="3:5" x14ac:dyDescent="0.25">
      <c r="C514" s="33"/>
      <c r="D514" s="33"/>
      <c r="E514" s="33"/>
    </row>
    <row r="515" spans="3:5" x14ac:dyDescent="0.25">
      <c r="C515" s="33"/>
      <c r="D515" s="33"/>
      <c r="E515" s="33"/>
    </row>
    <row r="516" spans="3:5" x14ac:dyDescent="0.25">
      <c r="C516" s="33"/>
      <c r="D516" s="33"/>
      <c r="E516" s="33"/>
    </row>
    <row r="517" spans="3:5" x14ac:dyDescent="0.25">
      <c r="C517" s="33"/>
      <c r="D517" s="33"/>
      <c r="E517" s="33"/>
    </row>
    <row r="518" spans="3:5" x14ac:dyDescent="0.25">
      <c r="C518" s="33"/>
      <c r="D518" s="33"/>
      <c r="E518" s="33"/>
    </row>
    <row r="519" spans="3:5" x14ac:dyDescent="0.25">
      <c r="C519" s="33"/>
      <c r="D519" s="33"/>
      <c r="E519" s="33"/>
    </row>
    <row r="520" spans="3:5" x14ac:dyDescent="0.25">
      <c r="C520" s="33"/>
      <c r="D520" s="33"/>
      <c r="E520" s="33"/>
    </row>
    <row r="521" spans="3:5" x14ac:dyDescent="0.25">
      <c r="C521" s="33"/>
      <c r="D521" s="33"/>
      <c r="E521" s="33"/>
    </row>
    <row r="522" spans="3:5" x14ac:dyDescent="0.25">
      <c r="C522" s="33"/>
      <c r="D522" s="33"/>
      <c r="E522" s="33"/>
    </row>
    <row r="523" spans="3:5" x14ac:dyDescent="0.25">
      <c r="C523" s="33"/>
      <c r="D523" s="33"/>
      <c r="E523" s="33"/>
    </row>
    <row r="524" spans="3:5" x14ac:dyDescent="0.25">
      <c r="C524" s="33"/>
      <c r="D524" s="33"/>
      <c r="E524" s="33"/>
    </row>
    <row r="525" spans="3:5" x14ac:dyDescent="0.25">
      <c r="C525" s="33"/>
      <c r="D525" s="33"/>
      <c r="E525" s="33"/>
    </row>
    <row r="526" spans="3:5" x14ac:dyDescent="0.25">
      <c r="C526" s="33"/>
      <c r="D526" s="33"/>
      <c r="E526" s="33"/>
    </row>
    <row r="527" spans="3:5" x14ac:dyDescent="0.25">
      <c r="C527" s="33"/>
      <c r="D527" s="33"/>
      <c r="E527" s="33"/>
    </row>
    <row r="528" spans="3:5" x14ac:dyDescent="0.25">
      <c r="C528" s="33"/>
      <c r="D528" s="33"/>
      <c r="E528" s="33"/>
    </row>
    <row r="529" spans="3:5" x14ac:dyDescent="0.25">
      <c r="C529" s="33"/>
      <c r="D529" s="33"/>
      <c r="E529" s="33"/>
    </row>
    <row r="530" spans="3:5" x14ac:dyDescent="0.25">
      <c r="C530" s="33"/>
      <c r="D530" s="33"/>
      <c r="E530" s="33"/>
    </row>
    <row r="531" spans="3:5" x14ac:dyDescent="0.25">
      <c r="C531" s="33"/>
      <c r="D531" s="33"/>
      <c r="E531" s="33"/>
    </row>
    <row r="532" spans="3:5" x14ac:dyDescent="0.25">
      <c r="C532" s="33"/>
      <c r="D532" s="33"/>
      <c r="E532" s="33"/>
    </row>
    <row r="533" spans="3:5" x14ac:dyDescent="0.25">
      <c r="C533" s="33"/>
      <c r="D533" s="33"/>
      <c r="E533" s="33"/>
    </row>
    <row r="534" spans="3:5" x14ac:dyDescent="0.25">
      <c r="C534" s="33"/>
      <c r="D534" s="33"/>
      <c r="E534" s="33"/>
    </row>
    <row r="535" spans="3:5" x14ac:dyDescent="0.25">
      <c r="C535" s="33"/>
      <c r="D535" s="33"/>
      <c r="E535" s="33"/>
    </row>
    <row r="536" spans="3:5" x14ac:dyDescent="0.25">
      <c r="C536" s="33"/>
      <c r="D536" s="33"/>
      <c r="E536" s="33"/>
    </row>
    <row r="537" spans="3:5" x14ac:dyDescent="0.25">
      <c r="C537" s="33"/>
      <c r="D537" s="33"/>
      <c r="E537" s="33"/>
    </row>
    <row r="538" spans="3:5" x14ac:dyDescent="0.25">
      <c r="C538" s="33"/>
      <c r="D538" s="33"/>
      <c r="E538" s="33"/>
    </row>
    <row r="539" spans="3:5" x14ac:dyDescent="0.25">
      <c r="C539" s="33"/>
      <c r="D539" s="33"/>
      <c r="E539" s="33"/>
    </row>
    <row r="540" spans="3:5" x14ac:dyDescent="0.25">
      <c r="C540" s="33"/>
      <c r="D540" s="33"/>
      <c r="E540" s="33"/>
    </row>
    <row r="541" spans="3:5" x14ac:dyDescent="0.25">
      <c r="C541" s="33"/>
      <c r="D541" s="33"/>
      <c r="E541" s="33"/>
    </row>
    <row r="542" spans="3:5" x14ac:dyDescent="0.25">
      <c r="C542" s="33"/>
      <c r="D542" s="33"/>
      <c r="E542" s="33"/>
    </row>
    <row r="543" spans="3:5" x14ac:dyDescent="0.25">
      <c r="C543" s="33"/>
      <c r="D543" s="33"/>
      <c r="E543" s="33"/>
    </row>
    <row r="544" spans="3:5" x14ac:dyDescent="0.25">
      <c r="C544" s="33"/>
      <c r="D544" s="33"/>
      <c r="E544" s="33"/>
    </row>
    <row r="545" spans="3:5" x14ac:dyDescent="0.25">
      <c r="C545" s="33"/>
      <c r="D545" s="33"/>
      <c r="E545" s="33"/>
    </row>
    <row r="546" spans="3:5" x14ac:dyDescent="0.25">
      <c r="C546" s="33"/>
      <c r="D546" s="33"/>
      <c r="E546" s="33"/>
    </row>
    <row r="547" spans="3:5" x14ac:dyDescent="0.25">
      <c r="C547" s="33"/>
      <c r="D547" s="33"/>
      <c r="E547" s="33"/>
    </row>
    <row r="548" spans="3:5" x14ac:dyDescent="0.25">
      <c r="C548" s="33"/>
      <c r="D548" s="33"/>
      <c r="E548" s="33"/>
    </row>
    <row r="549" spans="3:5" x14ac:dyDescent="0.25">
      <c r="C549" s="33"/>
      <c r="D549" s="33"/>
      <c r="E549" s="33"/>
    </row>
    <row r="550" spans="3:5" x14ac:dyDescent="0.25">
      <c r="C550" s="33"/>
      <c r="D550" s="33"/>
      <c r="E550" s="33"/>
    </row>
    <row r="551" spans="3:5" x14ac:dyDescent="0.25">
      <c r="C551" s="33"/>
      <c r="D551" s="33"/>
      <c r="E551" s="33"/>
    </row>
    <row r="552" spans="3:5" x14ac:dyDescent="0.25">
      <c r="C552" s="33"/>
      <c r="D552" s="33"/>
      <c r="E552" s="33"/>
    </row>
    <row r="553" spans="3:5" x14ac:dyDescent="0.25">
      <c r="C553" s="33"/>
      <c r="D553" s="33"/>
      <c r="E553" s="33"/>
    </row>
    <row r="554" spans="3:5" x14ac:dyDescent="0.25">
      <c r="C554" s="33"/>
      <c r="D554" s="33"/>
      <c r="E554" s="33"/>
    </row>
    <row r="555" spans="3:5" x14ac:dyDescent="0.25">
      <c r="C555" s="33"/>
      <c r="D555" s="33"/>
      <c r="E555" s="33"/>
    </row>
    <row r="556" spans="3:5" x14ac:dyDescent="0.25">
      <c r="C556" s="33"/>
      <c r="D556" s="33"/>
      <c r="E556" s="33"/>
    </row>
    <row r="557" spans="3:5" x14ac:dyDescent="0.25">
      <c r="C557" s="33"/>
      <c r="D557" s="33"/>
      <c r="E557" s="33"/>
    </row>
    <row r="558" spans="3:5" x14ac:dyDescent="0.25">
      <c r="C558" s="33"/>
      <c r="D558" s="33"/>
      <c r="E558" s="33"/>
    </row>
    <row r="559" spans="3:5" x14ac:dyDescent="0.25">
      <c r="C559" s="33"/>
      <c r="D559" s="33"/>
      <c r="E559" s="33"/>
    </row>
    <row r="560" spans="3:5" x14ac:dyDescent="0.25">
      <c r="C560" s="33"/>
      <c r="D560" s="33"/>
      <c r="E560" s="33"/>
    </row>
    <row r="561" spans="3:5" x14ac:dyDescent="0.25">
      <c r="C561" s="33"/>
      <c r="D561" s="33"/>
      <c r="E561" s="33"/>
    </row>
    <row r="562" spans="3:5" x14ac:dyDescent="0.25">
      <c r="C562" s="33"/>
      <c r="D562" s="33"/>
      <c r="E562" s="33"/>
    </row>
    <row r="563" spans="3:5" x14ac:dyDescent="0.25">
      <c r="C563" s="33"/>
      <c r="D563" s="33"/>
      <c r="E563" s="33"/>
    </row>
    <row r="564" spans="3:5" x14ac:dyDescent="0.25">
      <c r="C564" s="33"/>
      <c r="D564" s="33"/>
      <c r="E564" s="33"/>
    </row>
    <row r="565" spans="3:5" x14ac:dyDescent="0.25">
      <c r="C565" s="33"/>
      <c r="D565" s="33"/>
      <c r="E565" s="33"/>
    </row>
    <row r="566" spans="3:5" x14ac:dyDescent="0.25">
      <c r="C566" s="33"/>
      <c r="D566" s="33"/>
      <c r="E566" s="33"/>
    </row>
    <row r="567" spans="3:5" x14ac:dyDescent="0.25">
      <c r="C567" s="33"/>
      <c r="D567" s="33"/>
      <c r="E567" s="33"/>
    </row>
    <row r="568" spans="3:5" x14ac:dyDescent="0.25">
      <c r="C568" s="33"/>
      <c r="D568" s="33"/>
      <c r="E568" s="33"/>
    </row>
    <row r="569" spans="3:5" x14ac:dyDescent="0.25">
      <c r="C569" s="33"/>
      <c r="D569" s="33"/>
      <c r="E569" s="33"/>
    </row>
    <row r="570" spans="3:5" x14ac:dyDescent="0.25">
      <c r="C570" s="33"/>
      <c r="D570" s="33"/>
      <c r="E570" s="33"/>
    </row>
    <row r="571" spans="3:5" x14ac:dyDescent="0.25">
      <c r="C571" s="33"/>
      <c r="D571" s="33"/>
      <c r="E571" s="33"/>
    </row>
    <row r="572" spans="3:5" x14ac:dyDescent="0.25">
      <c r="C572" s="33"/>
      <c r="D572" s="33"/>
      <c r="E572" s="33"/>
    </row>
    <row r="573" spans="3:5" x14ac:dyDescent="0.25">
      <c r="C573" s="33"/>
      <c r="D573" s="33"/>
      <c r="E573" s="33"/>
    </row>
    <row r="574" spans="3:5" x14ac:dyDescent="0.25">
      <c r="C574" s="33"/>
      <c r="D574" s="33"/>
      <c r="E574" s="33"/>
    </row>
    <row r="575" spans="3:5" x14ac:dyDescent="0.25">
      <c r="C575" s="33"/>
      <c r="D575" s="33"/>
      <c r="E575" s="33"/>
    </row>
    <row r="576" spans="3:5" x14ac:dyDescent="0.25">
      <c r="C576" s="33"/>
      <c r="D576" s="33"/>
      <c r="E576" s="33"/>
    </row>
    <row r="577" spans="3:5" x14ac:dyDescent="0.25">
      <c r="C577" s="33"/>
      <c r="D577" s="33"/>
      <c r="E577" s="33"/>
    </row>
    <row r="578" spans="3:5" x14ac:dyDescent="0.25">
      <c r="C578" s="33"/>
      <c r="D578" s="33"/>
      <c r="E578" s="33"/>
    </row>
    <row r="579" spans="3:5" x14ac:dyDescent="0.25">
      <c r="C579" s="33"/>
      <c r="D579" s="33"/>
      <c r="E579" s="33"/>
    </row>
    <row r="580" spans="3:5" x14ac:dyDescent="0.25">
      <c r="C580" s="33"/>
      <c r="D580" s="33"/>
      <c r="E580" s="33"/>
    </row>
    <row r="581" spans="3:5" x14ac:dyDescent="0.25">
      <c r="C581" s="33"/>
      <c r="D581" s="33"/>
      <c r="E581" s="33"/>
    </row>
    <row r="582" spans="3:5" x14ac:dyDescent="0.25">
      <c r="C582" s="33"/>
      <c r="D582" s="33"/>
      <c r="E582" s="33"/>
    </row>
    <row r="583" spans="3:5" x14ac:dyDescent="0.25">
      <c r="C583" s="33"/>
      <c r="D583" s="33"/>
      <c r="E583" s="33"/>
    </row>
    <row r="584" spans="3:5" x14ac:dyDescent="0.25">
      <c r="C584" s="33"/>
      <c r="D584" s="33"/>
      <c r="E584" s="33"/>
    </row>
    <row r="585" spans="3:5" x14ac:dyDescent="0.25">
      <c r="C585" s="33"/>
      <c r="D585" s="33"/>
      <c r="E585" s="33"/>
    </row>
    <row r="586" spans="3:5" x14ac:dyDescent="0.25">
      <c r="C586" s="33"/>
      <c r="D586" s="33"/>
      <c r="E586" s="33"/>
    </row>
    <row r="587" spans="3:5" x14ac:dyDescent="0.25">
      <c r="C587" s="33"/>
      <c r="D587" s="33"/>
      <c r="E587" s="33"/>
    </row>
    <row r="588" spans="3:5" x14ac:dyDescent="0.25">
      <c r="C588" s="33"/>
      <c r="D588" s="33"/>
      <c r="E588" s="33"/>
    </row>
    <row r="589" spans="3:5" x14ac:dyDescent="0.25">
      <c r="C589" s="33"/>
      <c r="D589" s="33"/>
      <c r="E589" s="33"/>
    </row>
    <row r="590" spans="3:5" x14ac:dyDescent="0.25">
      <c r="C590" s="33"/>
      <c r="D590" s="33"/>
      <c r="E590" s="33"/>
    </row>
    <row r="591" spans="3:5" x14ac:dyDescent="0.25">
      <c r="C591" s="33"/>
      <c r="D591" s="33"/>
      <c r="E591" s="33"/>
    </row>
    <row r="592" spans="3:5" x14ac:dyDescent="0.25">
      <c r="C592" s="33"/>
      <c r="D592" s="33"/>
      <c r="E592" s="33"/>
    </row>
    <row r="593" spans="3:5" x14ac:dyDescent="0.25">
      <c r="C593" s="33"/>
      <c r="D593" s="33"/>
      <c r="E593" s="33"/>
    </row>
    <row r="594" spans="3:5" x14ac:dyDescent="0.25">
      <c r="C594" s="33"/>
      <c r="D594" s="33"/>
      <c r="E594" s="33"/>
    </row>
    <row r="595" spans="3:5" x14ac:dyDescent="0.25">
      <c r="C595" s="33"/>
      <c r="D595" s="33"/>
      <c r="E595" s="33"/>
    </row>
    <row r="596" spans="3:5" x14ac:dyDescent="0.25">
      <c r="C596" s="33"/>
      <c r="D596" s="33"/>
      <c r="E596" s="33"/>
    </row>
    <row r="597" spans="3:5" x14ac:dyDescent="0.25">
      <c r="C597" s="33"/>
      <c r="D597" s="33"/>
      <c r="E597" s="33"/>
    </row>
    <row r="598" spans="3:5" x14ac:dyDescent="0.25">
      <c r="C598" s="33"/>
      <c r="D598" s="33"/>
      <c r="E598" s="33"/>
    </row>
    <row r="599" spans="3:5" x14ac:dyDescent="0.25">
      <c r="C599" s="33"/>
      <c r="D599" s="33"/>
      <c r="E599" s="33"/>
    </row>
    <row r="600" spans="3:5" x14ac:dyDescent="0.25">
      <c r="C600" s="33"/>
      <c r="D600" s="33"/>
      <c r="E600" s="33"/>
    </row>
    <row r="601" spans="3:5" x14ac:dyDescent="0.25">
      <c r="C601" s="33"/>
      <c r="D601" s="33"/>
      <c r="E601" s="33"/>
    </row>
    <row r="602" spans="3:5" x14ac:dyDescent="0.25">
      <c r="C602" s="33"/>
      <c r="D602" s="33"/>
      <c r="E602" s="33"/>
    </row>
    <row r="603" spans="3:5" x14ac:dyDescent="0.25">
      <c r="C603" s="33"/>
      <c r="D603" s="33"/>
      <c r="E603" s="33"/>
    </row>
    <row r="604" spans="3:5" x14ac:dyDescent="0.25">
      <c r="C604" s="33"/>
      <c r="D604" s="33"/>
      <c r="E604" s="33"/>
    </row>
    <row r="605" spans="3:5" x14ac:dyDescent="0.25">
      <c r="C605" s="33"/>
      <c r="D605" s="33"/>
      <c r="E605" s="33"/>
    </row>
    <row r="606" spans="3:5" x14ac:dyDescent="0.25">
      <c r="C606" s="33"/>
      <c r="D606" s="33"/>
      <c r="E606" s="33"/>
    </row>
    <row r="607" spans="3:5" x14ac:dyDescent="0.25">
      <c r="C607" s="33"/>
      <c r="D607" s="33"/>
      <c r="E607" s="33"/>
    </row>
    <row r="608" spans="3:5" x14ac:dyDescent="0.25">
      <c r="C608" s="33"/>
      <c r="D608" s="33"/>
      <c r="E608" s="33"/>
    </row>
    <row r="609" spans="3:5" x14ac:dyDescent="0.25">
      <c r="C609" s="33"/>
      <c r="D609" s="33"/>
      <c r="E609" s="33"/>
    </row>
    <row r="610" spans="3:5" x14ac:dyDescent="0.25">
      <c r="C610" s="33"/>
      <c r="D610" s="33"/>
      <c r="E610" s="33"/>
    </row>
    <row r="611" spans="3:5" x14ac:dyDescent="0.25">
      <c r="C611" s="33"/>
      <c r="D611" s="33"/>
      <c r="E611" s="33"/>
    </row>
    <row r="612" spans="3:5" x14ac:dyDescent="0.25">
      <c r="C612" s="33"/>
      <c r="D612" s="33"/>
      <c r="E612" s="33"/>
    </row>
    <row r="613" spans="3:5" x14ac:dyDescent="0.25">
      <c r="C613" s="33"/>
      <c r="D613" s="33"/>
      <c r="E613" s="33"/>
    </row>
    <row r="614" spans="3:5" x14ac:dyDescent="0.25">
      <c r="C614" s="33"/>
      <c r="D614" s="33"/>
      <c r="E614" s="33"/>
    </row>
    <row r="615" spans="3:5" x14ac:dyDescent="0.25">
      <c r="C615" s="33"/>
      <c r="D615" s="33"/>
      <c r="E615" s="33"/>
    </row>
    <row r="616" spans="3:5" x14ac:dyDescent="0.25">
      <c r="C616" s="33"/>
      <c r="D616" s="33"/>
      <c r="E616" s="33"/>
    </row>
    <row r="617" spans="3:5" x14ac:dyDescent="0.25">
      <c r="C617" s="33"/>
      <c r="D617" s="33"/>
      <c r="E617" s="33"/>
    </row>
    <row r="618" spans="3:5" x14ac:dyDescent="0.25">
      <c r="C618" s="33"/>
      <c r="D618" s="33"/>
      <c r="E618" s="33"/>
    </row>
    <row r="619" spans="3:5" x14ac:dyDescent="0.25">
      <c r="C619" s="33"/>
      <c r="D619" s="33"/>
      <c r="E619" s="33"/>
    </row>
    <row r="620" spans="3:5" x14ac:dyDescent="0.25">
      <c r="C620" s="33"/>
      <c r="D620" s="33"/>
      <c r="E620" s="33"/>
    </row>
    <row r="621" spans="3:5" x14ac:dyDescent="0.25">
      <c r="C621" s="33"/>
      <c r="D621" s="33"/>
      <c r="E621" s="33"/>
    </row>
    <row r="622" spans="3:5" x14ac:dyDescent="0.25">
      <c r="C622" s="33"/>
      <c r="D622" s="33"/>
      <c r="E622" s="33"/>
    </row>
    <row r="623" spans="3:5" x14ac:dyDescent="0.25">
      <c r="C623" s="33"/>
      <c r="D623" s="33"/>
      <c r="E623" s="33"/>
    </row>
    <row r="624" spans="3:5" x14ac:dyDescent="0.25">
      <c r="C624" s="33"/>
      <c r="D624" s="33"/>
      <c r="E624" s="33"/>
    </row>
    <row r="625" spans="3:5" x14ac:dyDescent="0.25">
      <c r="C625" s="33"/>
      <c r="D625" s="33"/>
      <c r="E625" s="33"/>
    </row>
    <row r="626" spans="3:5" x14ac:dyDescent="0.25">
      <c r="C626" s="33"/>
      <c r="D626" s="33"/>
      <c r="E626" s="33"/>
    </row>
    <row r="627" spans="3:5" x14ac:dyDescent="0.25">
      <c r="C627" s="33"/>
      <c r="D627" s="33"/>
      <c r="E627" s="33"/>
    </row>
    <row r="628" spans="3:5" x14ac:dyDescent="0.25">
      <c r="C628" s="33"/>
      <c r="D628" s="33"/>
      <c r="E628" s="33"/>
    </row>
    <row r="629" spans="3:5" x14ac:dyDescent="0.25">
      <c r="C629" s="33"/>
      <c r="D629" s="33"/>
      <c r="E629" s="33"/>
    </row>
    <row r="630" spans="3:5" x14ac:dyDescent="0.25">
      <c r="C630" s="33"/>
      <c r="D630" s="33"/>
      <c r="E630" s="33"/>
    </row>
    <row r="631" spans="3:5" x14ac:dyDescent="0.25">
      <c r="C631" s="33"/>
      <c r="D631" s="33"/>
      <c r="E631" s="33"/>
    </row>
    <row r="632" spans="3:5" x14ac:dyDescent="0.25">
      <c r="C632" s="33"/>
      <c r="D632" s="33"/>
      <c r="E632" s="33"/>
    </row>
    <row r="633" spans="3:5" x14ac:dyDescent="0.25">
      <c r="C633" s="33"/>
      <c r="D633" s="33"/>
      <c r="E633" s="33"/>
    </row>
    <row r="634" spans="3:5" x14ac:dyDescent="0.25">
      <c r="C634" s="33"/>
      <c r="D634" s="33"/>
      <c r="E634" s="33"/>
    </row>
    <row r="635" spans="3:5" x14ac:dyDescent="0.25">
      <c r="C635" s="33"/>
      <c r="D635" s="33"/>
      <c r="E635" s="33"/>
    </row>
    <row r="636" spans="3:5" x14ac:dyDescent="0.25">
      <c r="C636" s="33"/>
      <c r="D636" s="33"/>
      <c r="E636" s="33"/>
    </row>
    <row r="637" spans="3:5" x14ac:dyDescent="0.25">
      <c r="C637" s="33"/>
      <c r="D637" s="33"/>
      <c r="E637" s="33"/>
    </row>
    <row r="638" spans="3:5" x14ac:dyDescent="0.25">
      <c r="C638" s="33"/>
      <c r="D638" s="33"/>
      <c r="E638" s="33"/>
    </row>
    <row r="639" spans="3:5" x14ac:dyDescent="0.25">
      <c r="C639" s="33"/>
      <c r="D639" s="33"/>
      <c r="E639" s="33"/>
    </row>
    <row r="640" spans="3:5" x14ac:dyDescent="0.25">
      <c r="C640" s="33"/>
      <c r="D640" s="33"/>
      <c r="E640" s="33"/>
    </row>
    <row r="641" spans="3:5" x14ac:dyDescent="0.25">
      <c r="C641" s="33"/>
      <c r="D641" s="33"/>
      <c r="E641" s="33"/>
    </row>
    <row r="642" spans="3:5" x14ac:dyDescent="0.25">
      <c r="C642" s="33"/>
      <c r="D642" s="33"/>
      <c r="E642" s="33"/>
    </row>
    <row r="643" spans="3:5" x14ac:dyDescent="0.25">
      <c r="C643" s="33"/>
      <c r="D643" s="33"/>
      <c r="E643" s="33"/>
    </row>
    <row r="644" spans="3:5" x14ac:dyDescent="0.25">
      <c r="C644" s="33"/>
      <c r="D644" s="33"/>
      <c r="E644" s="33"/>
    </row>
    <row r="645" spans="3:5" x14ac:dyDescent="0.25">
      <c r="C645" s="33"/>
      <c r="D645" s="33"/>
      <c r="E645" s="33"/>
    </row>
    <row r="646" spans="3:5" x14ac:dyDescent="0.25">
      <c r="C646" s="33"/>
      <c r="D646" s="33"/>
      <c r="E646" s="33"/>
    </row>
    <row r="647" spans="3:5" x14ac:dyDescent="0.25">
      <c r="C647" s="33"/>
      <c r="D647" s="33"/>
      <c r="E647" s="33"/>
    </row>
    <row r="648" spans="3:5" x14ac:dyDescent="0.25">
      <c r="C648" s="33"/>
      <c r="D648" s="33"/>
      <c r="E648" s="33"/>
    </row>
    <row r="649" spans="3:5" x14ac:dyDescent="0.25">
      <c r="C649" s="33"/>
      <c r="D649" s="33"/>
      <c r="E649" s="33"/>
    </row>
    <row r="650" spans="3:5" x14ac:dyDescent="0.25">
      <c r="C650" s="33"/>
      <c r="D650" s="33"/>
      <c r="E650" s="33"/>
    </row>
    <row r="651" spans="3:5" x14ac:dyDescent="0.25">
      <c r="C651" s="33"/>
      <c r="D651" s="33"/>
      <c r="E651" s="33"/>
    </row>
    <row r="652" spans="3:5" x14ac:dyDescent="0.25">
      <c r="C652" s="33"/>
      <c r="D652" s="33"/>
      <c r="E652" s="33"/>
    </row>
    <row r="653" spans="3:5" x14ac:dyDescent="0.25">
      <c r="C653" s="33"/>
      <c r="D653" s="33"/>
      <c r="E653" s="33"/>
    </row>
    <row r="654" spans="3:5" x14ac:dyDescent="0.25">
      <c r="C654" s="33"/>
      <c r="D654" s="33"/>
      <c r="E654" s="33"/>
    </row>
    <row r="655" spans="3:5" x14ac:dyDescent="0.25">
      <c r="C655" s="33"/>
      <c r="D655" s="33"/>
      <c r="E655" s="33"/>
    </row>
    <row r="656" spans="3:5" x14ac:dyDescent="0.25">
      <c r="C656" s="33"/>
      <c r="D656" s="33"/>
      <c r="E656" s="33"/>
    </row>
    <row r="657" spans="3:5" x14ac:dyDescent="0.25">
      <c r="C657" s="33"/>
      <c r="D657" s="33"/>
      <c r="E657" s="33"/>
    </row>
    <row r="658" spans="3:5" x14ac:dyDescent="0.25">
      <c r="C658" s="33"/>
      <c r="D658" s="33"/>
      <c r="E658" s="33"/>
    </row>
    <row r="659" spans="3:5" x14ac:dyDescent="0.25">
      <c r="C659" s="33"/>
      <c r="D659" s="33"/>
      <c r="E659" s="33"/>
    </row>
    <row r="660" spans="3:5" x14ac:dyDescent="0.25">
      <c r="C660" s="33"/>
      <c r="D660" s="33"/>
      <c r="E660" s="33"/>
    </row>
    <row r="661" spans="3:5" x14ac:dyDescent="0.25">
      <c r="C661" s="33"/>
      <c r="D661" s="33"/>
      <c r="E661" s="33"/>
    </row>
    <row r="662" spans="3:5" x14ac:dyDescent="0.25">
      <c r="C662" s="33"/>
      <c r="D662" s="33"/>
      <c r="E662" s="33"/>
    </row>
    <row r="663" spans="3:5" x14ac:dyDescent="0.25">
      <c r="C663" s="33"/>
      <c r="D663" s="33"/>
      <c r="E663" s="33"/>
    </row>
    <row r="664" spans="3:5" x14ac:dyDescent="0.25">
      <c r="C664" s="33"/>
      <c r="D664" s="33"/>
      <c r="E664" s="33"/>
    </row>
    <row r="665" spans="3:5" x14ac:dyDescent="0.25">
      <c r="C665" s="33"/>
      <c r="D665" s="33"/>
      <c r="E665" s="33"/>
    </row>
    <row r="666" spans="3:5" x14ac:dyDescent="0.25">
      <c r="C666" s="33"/>
      <c r="D666" s="33"/>
      <c r="E666" s="33"/>
    </row>
    <row r="667" spans="3:5" x14ac:dyDescent="0.25">
      <c r="C667" s="33"/>
      <c r="D667" s="33"/>
      <c r="E667" s="33"/>
    </row>
    <row r="668" spans="3:5" x14ac:dyDescent="0.25">
      <c r="C668" s="33"/>
      <c r="D668" s="33"/>
      <c r="E668" s="33"/>
    </row>
    <row r="669" spans="3:5" x14ac:dyDescent="0.25">
      <c r="C669" s="33"/>
      <c r="D669" s="33"/>
      <c r="E669" s="33"/>
    </row>
    <row r="670" spans="3:5" x14ac:dyDescent="0.25">
      <c r="C670" s="33"/>
      <c r="D670" s="33"/>
      <c r="E670" s="33"/>
    </row>
    <row r="671" spans="3:5" x14ac:dyDescent="0.25">
      <c r="C671" s="33"/>
      <c r="D671" s="33"/>
      <c r="E671" s="33"/>
    </row>
    <row r="672" spans="3:5" x14ac:dyDescent="0.25">
      <c r="C672" s="33"/>
      <c r="D672" s="33"/>
      <c r="E672" s="33"/>
    </row>
    <row r="673" spans="3:5" x14ac:dyDescent="0.25">
      <c r="C673" s="33"/>
      <c r="D673" s="33"/>
      <c r="E673" s="33"/>
    </row>
    <row r="674" spans="3:5" x14ac:dyDescent="0.25">
      <c r="C674" s="33"/>
      <c r="D674" s="33"/>
      <c r="E674" s="33"/>
    </row>
    <row r="675" spans="3:5" x14ac:dyDescent="0.25">
      <c r="C675" s="33"/>
      <c r="D675" s="33"/>
      <c r="E675" s="33"/>
    </row>
    <row r="676" spans="3:5" x14ac:dyDescent="0.25">
      <c r="C676" s="33"/>
      <c r="D676" s="33"/>
      <c r="E676" s="33"/>
    </row>
    <row r="677" spans="3:5" x14ac:dyDescent="0.25">
      <c r="C677" s="33"/>
      <c r="D677" s="33"/>
      <c r="E677" s="33"/>
    </row>
    <row r="678" spans="3:5" x14ac:dyDescent="0.25">
      <c r="C678" s="33"/>
      <c r="D678" s="33"/>
      <c r="E678" s="33"/>
    </row>
    <row r="679" spans="3:5" x14ac:dyDescent="0.25">
      <c r="C679" s="33"/>
      <c r="D679" s="33"/>
      <c r="E679" s="33"/>
    </row>
    <row r="680" spans="3:5" x14ac:dyDescent="0.25">
      <c r="C680" s="33"/>
      <c r="D680" s="33"/>
      <c r="E680" s="33"/>
    </row>
    <row r="681" spans="3:5" x14ac:dyDescent="0.25">
      <c r="C681" s="33"/>
      <c r="D681" s="33"/>
      <c r="E681" s="33"/>
    </row>
    <row r="682" spans="3:5" x14ac:dyDescent="0.25">
      <c r="C682" s="33"/>
      <c r="D682" s="33"/>
      <c r="E682" s="33"/>
    </row>
    <row r="683" spans="3:5" x14ac:dyDescent="0.25">
      <c r="C683" s="33"/>
      <c r="D683" s="33"/>
      <c r="E683" s="33"/>
    </row>
    <row r="684" spans="3:5" x14ac:dyDescent="0.25">
      <c r="C684" s="33"/>
      <c r="D684" s="33"/>
      <c r="E684" s="33"/>
    </row>
    <row r="685" spans="3:5" x14ac:dyDescent="0.25">
      <c r="C685" s="33"/>
      <c r="D685" s="33"/>
      <c r="E685" s="33"/>
    </row>
    <row r="686" spans="3:5" x14ac:dyDescent="0.25">
      <c r="C686" s="33"/>
      <c r="D686" s="33"/>
      <c r="E686" s="33"/>
    </row>
    <row r="687" spans="3:5" x14ac:dyDescent="0.25">
      <c r="C687" s="33"/>
      <c r="D687" s="33"/>
      <c r="E687" s="33"/>
    </row>
    <row r="688" spans="3:5" x14ac:dyDescent="0.25">
      <c r="C688" s="33"/>
      <c r="D688" s="33"/>
      <c r="E688" s="33"/>
    </row>
    <row r="689" spans="3:5" x14ac:dyDescent="0.25">
      <c r="C689" s="33"/>
      <c r="D689" s="33"/>
      <c r="E689" s="33"/>
    </row>
    <row r="690" spans="3:5" x14ac:dyDescent="0.25">
      <c r="C690" s="33"/>
      <c r="D690" s="33"/>
      <c r="E690" s="33"/>
    </row>
    <row r="691" spans="3:5" x14ac:dyDescent="0.25">
      <c r="C691" s="33"/>
      <c r="D691" s="33"/>
      <c r="E691" s="33"/>
    </row>
    <row r="692" spans="3:5" x14ac:dyDescent="0.25">
      <c r="C692" s="33"/>
      <c r="D692" s="33"/>
      <c r="E692" s="33"/>
    </row>
    <row r="693" spans="3:5" x14ac:dyDescent="0.25">
      <c r="C693" s="33"/>
      <c r="D693" s="33"/>
      <c r="E693" s="33"/>
    </row>
    <row r="694" spans="3:5" x14ac:dyDescent="0.25">
      <c r="C694" s="33"/>
      <c r="D694" s="33"/>
      <c r="E694" s="33"/>
    </row>
    <row r="695" spans="3:5" x14ac:dyDescent="0.25">
      <c r="C695" s="33"/>
      <c r="D695" s="33"/>
      <c r="E695" s="33"/>
    </row>
    <row r="696" spans="3:5" x14ac:dyDescent="0.25">
      <c r="C696" s="33"/>
      <c r="D696" s="33"/>
      <c r="E696" s="33"/>
    </row>
    <row r="697" spans="3:5" x14ac:dyDescent="0.25">
      <c r="C697" s="33"/>
      <c r="D697" s="33"/>
      <c r="E697" s="33"/>
    </row>
    <row r="698" spans="3:5" x14ac:dyDescent="0.25">
      <c r="C698" s="33"/>
      <c r="D698" s="33"/>
      <c r="E698" s="33"/>
    </row>
    <row r="699" spans="3:5" x14ac:dyDescent="0.25">
      <c r="C699" s="33"/>
      <c r="D699" s="33"/>
      <c r="E699" s="33"/>
    </row>
    <row r="700" spans="3:5" x14ac:dyDescent="0.25">
      <c r="C700" s="33"/>
      <c r="D700" s="33"/>
      <c r="E700" s="33"/>
    </row>
    <row r="701" spans="3:5" x14ac:dyDescent="0.25">
      <c r="C701" s="33"/>
      <c r="D701" s="33"/>
      <c r="E701" s="33"/>
    </row>
    <row r="702" spans="3:5" x14ac:dyDescent="0.25">
      <c r="C702" s="33"/>
      <c r="D702" s="33"/>
      <c r="E702" s="33"/>
    </row>
    <row r="703" spans="3:5" x14ac:dyDescent="0.25">
      <c r="C703" s="33"/>
      <c r="D703" s="33"/>
      <c r="E703" s="33"/>
    </row>
    <row r="704" spans="3:5" x14ac:dyDescent="0.25">
      <c r="C704" s="33"/>
      <c r="D704" s="33"/>
      <c r="E704" s="33"/>
    </row>
    <row r="705" spans="3:5" x14ac:dyDescent="0.25">
      <c r="C705" s="33"/>
      <c r="D705" s="33"/>
      <c r="E705" s="33"/>
    </row>
    <row r="706" spans="3:5" x14ac:dyDescent="0.25">
      <c r="C706" s="33"/>
      <c r="D706" s="33"/>
      <c r="E706" s="33"/>
    </row>
    <row r="707" spans="3:5" x14ac:dyDescent="0.25">
      <c r="C707" s="33"/>
      <c r="D707" s="33"/>
      <c r="E707" s="33"/>
    </row>
    <row r="708" spans="3:5" x14ac:dyDescent="0.25">
      <c r="C708" s="33"/>
      <c r="D708" s="33"/>
      <c r="E708" s="33"/>
    </row>
    <row r="709" spans="3:5" x14ac:dyDescent="0.25">
      <c r="C709" s="33"/>
      <c r="D709" s="33"/>
      <c r="E709" s="33"/>
    </row>
    <row r="710" spans="3:5" x14ac:dyDescent="0.25">
      <c r="C710" s="33"/>
      <c r="D710" s="33"/>
      <c r="E710" s="33"/>
    </row>
    <row r="711" spans="3:5" x14ac:dyDescent="0.25">
      <c r="C711" s="33"/>
      <c r="D711" s="33"/>
      <c r="E711" s="33"/>
    </row>
    <row r="712" spans="3:5" x14ac:dyDescent="0.25">
      <c r="C712" s="33"/>
      <c r="D712" s="33"/>
      <c r="E712" s="33"/>
    </row>
    <row r="713" spans="3:5" x14ac:dyDescent="0.25">
      <c r="C713" s="33"/>
      <c r="D713" s="33"/>
      <c r="E713" s="33"/>
    </row>
    <row r="714" spans="3:5" x14ac:dyDescent="0.25">
      <c r="C714" s="33"/>
      <c r="D714" s="33"/>
      <c r="E714" s="33"/>
    </row>
    <row r="715" spans="3:5" x14ac:dyDescent="0.25">
      <c r="C715" s="33"/>
      <c r="D715" s="33"/>
      <c r="E715" s="33"/>
    </row>
    <row r="716" spans="3:5" x14ac:dyDescent="0.25">
      <c r="C716" s="33"/>
      <c r="D716" s="33"/>
      <c r="E716" s="33"/>
    </row>
    <row r="717" spans="3:5" x14ac:dyDescent="0.25">
      <c r="C717" s="33"/>
      <c r="D717" s="33"/>
      <c r="E717" s="33"/>
    </row>
    <row r="718" spans="3:5" x14ac:dyDescent="0.25">
      <c r="C718" s="33"/>
      <c r="D718" s="33"/>
      <c r="E718" s="33"/>
    </row>
    <row r="719" spans="3:5" x14ac:dyDescent="0.25">
      <c r="C719" s="33"/>
      <c r="D719" s="33"/>
      <c r="E719" s="33"/>
    </row>
    <row r="720" spans="3:5" x14ac:dyDescent="0.25">
      <c r="C720" s="33"/>
      <c r="D720" s="33"/>
      <c r="E720" s="33"/>
    </row>
    <row r="721" spans="3:5" x14ac:dyDescent="0.25">
      <c r="C721" s="33"/>
      <c r="D721" s="33"/>
      <c r="E721" s="33"/>
    </row>
    <row r="722" spans="3:5" x14ac:dyDescent="0.25">
      <c r="C722" s="33"/>
      <c r="D722" s="33"/>
      <c r="E722" s="33"/>
    </row>
    <row r="723" spans="3:5" x14ac:dyDescent="0.25">
      <c r="C723" s="33"/>
      <c r="D723" s="33"/>
      <c r="E723" s="33"/>
    </row>
    <row r="724" spans="3:5" x14ac:dyDescent="0.25">
      <c r="C724" s="33"/>
      <c r="D724" s="33"/>
      <c r="E724" s="33"/>
    </row>
    <row r="725" spans="3:5" x14ac:dyDescent="0.25">
      <c r="C725" s="33"/>
      <c r="D725" s="33"/>
      <c r="E725" s="33"/>
    </row>
    <row r="726" spans="3:5" x14ac:dyDescent="0.25">
      <c r="C726" s="33"/>
      <c r="D726" s="33"/>
      <c r="E726" s="33"/>
    </row>
    <row r="727" spans="3:5" x14ac:dyDescent="0.25">
      <c r="C727" s="33"/>
      <c r="D727" s="33"/>
      <c r="E727" s="33"/>
    </row>
    <row r="728" spans="3:5" x14ac:dyDescent="0.25">
      <c r="C728" s="33"/>
      <c r="D728" s="33"/>
      <c r="E728" s="33"/>
    </row>
    <row r="729" spans="3:5" x14ac:dyDescent="0.25">
      <c r="C729" s="33"/>
      <c r="D729" s="33"/>
      <c r="E729" s="33"/>
    </row>
    <row r="730" spans="3:5" x14ac:dyDescent="0.25">
      <c r="C730" s="33"/>
      <c r="D730" s="33"/>
      <c r="E730" s="33"/>
    </row>
    <row r="731" spans="3:5" x14ac:dyDescent="0.25">
      <c r="C731" s="33"/>
      <c r="D731" s="33"/>
      <c r="E731" s="33"/>
    </row>
    <row r="732" spans="3:5" x14ac:dyDescent="0.25">
      <c r="C732" s="33"/>
      <c r="D732" s="33"/>
      <c r="E732" s="33"/>
    </row>
    <row r="733" spans="3:5" x14ac:dyDescent="0.25">
      <c r="C733" s="33"/>
      <c r="D733" s="33"/>
      <c r="E733" s="33"/>
    </row>
    <row r="734" spans="3:5" x14ac:dyDescent="0.25">
      <c r="C734" s="33"/>
      <c r="D734" s="33"/>
      <c r="E734" s="33"/>
    </row>
    <row r="735" spans="3:5" x14ac:dyDescent="0.25">
      <c r="C735" s="33"/>
      <c r="D735" s="33"/>
      <c r="E735" s="33"/>
    </row>
    <row r="736" spans="3:5" x14ac:dyDescent="0.25">
      <c r="C736" s="33"/>
      <c r="D736" s="33"/>
      <c r="E736" s="33"/>
    </row>
    <row r="737" spans="3:5" x14ac:dyDescent="0.25">
      <c r="C737" s="33"/>
      <c r="D737" s="33"/>
      <c r="E737" s="33"/>
    </row>
    <row r="738" spans="3:5" x14ac:dyDescent="0.25">
      <c r="C738" s="33"/>
      <c r="D738" s="33"/>
      <c r="E738" s="33"/>
    </row>
    <row r="739" spans="3:5" x14ac:dyDescent="0.25">
      <c r="C739" s="33"/>
      <c r="D739" s="33"/>
      <c r="E739" s="33"/>
    </row>
    <row r="740" spans="3:5" x14ac:dyDescent="0.25">
      <c r="C740" s="33"/>
      <c r="D740" s="33"/>
      <c r="E740" s="33"/>
    </row>
    <row r="741" spans="3:5" x14ac:dyDescent="0.25">
      <c r="C741" s="33"/>
      <c r="D741" s="33"/>
      <c r="E741" s="33"/>
    </row>
    <row r="742" spans="3:5" x14ac:dyDescent="0.25">
      <c r="C742" s="33"/>
      <c r="D742" s="33"/>
      <c r="E742" s="33"/>
    </row>
    <row r="743" spans="3:5" x14ac:dyDescent="0.25">
      <c r="C743" s="33"/>
      <c r="D743" s="33"/>
      <c r="E743" s="33"/>
    </row>
    <row r="744" spans="3:5" x14ac:dyDescent="0.25">
      <c r="C744" s="33"/>
      <c r="D744" s="33"/>
      <c r="E744" s="33"/>
    </row>
    <row r="745" spans="3:5" x14ac:dyDescent="0.25">
      <c r="C745" s="33"/>
      <c r="D745" s="33"/>
      <c r="E745" s="33"/>
    </row>
    <row r="746" spans="3:5" x14ac:dyDescent="0.25">
      <c r="C746" s="33"/>
      <c r="D746" s="33"/>
      <c r="E746" s="33"/>
    </row>
    <row r="747" spans="3:5" x14ac:dyDescent="0.25">
      <c r="C747" s="33"/>
      <c r="D747" s="33"/>
      <c r="E747" s="33"/>
    </row>
    <row r="748" spans="3:5" x14ac:dyDescent="0.25">
      <c r="C748" s="33"/>
      <c r="D748" s="33"/>
      <c r="E748" s="33"/>
    </row>
    <row r="749" spans="3:5" x14ac:dyDescent="0.25">
      <c r="C749" s="33"/>
      <c r="D749" s="33"/>
      <c r="E749" s="33"/>
    </row>
    <row r="750" spans="3:5" x14ac:dyDescent="0.25">
      <c r="C750" s="33"/>
      <c r="D750" s="33"/>
      <c r="E750" s="33"/>
    </row>
    <row r="751" spans="3:5" x14ac:dyDescent="0.25">
      <c r="C751" s="33"/>
      <c r="D751" s="33"/>
      <c r="E751" s="33"/>
    </row>
    <row r="752" spans="3:5" x14ac:dyDescent="0.25">
      <c r="C752" s="33"/>
      <c r="D752" s="33"/>
      <c r="E752" s="33"/>
    </row>
    <row r="753" spans="3:5" x14ac:dyDescent="0.25">
      <c r="C753" s="33"/>
      <c r="D753" s="33"/>
      <c r="E753" s="33"/>
    </row>
    <row r="754" spans="3:5" x14ac:dyDescent="0.25">
      <c r="C754" s="33"/>
      <c r="D754" s="33"/>
      <c r="E754" s="33"/>
    </row>
    <row r="755" spans="3:5" x14ac:dyDescent="0.25">
      <c r="C755" s="33"/>
      <c r="D755" s="33"/>
      <c r="E755" s="33"/>
    </row>
    <row r="756" spans="3:5" x14ac:dyDescent="0.25">
      <c r="C756" s="33"/>
      <c r="D756" s="33"/>
      <c r="E756" s="33"/>
    </row>
    <row r="757" spans="3:5" x14ac:dyDescent="0.25">
      <c r="C757" s="33"/>
      <c r="D757" s="33"/>
      <c r="E757" s="33"/>
    </row>
    <row r="758" spans="3:5" x14ac:dyDescent="0.25">
      <c r="C758" s="33"/>
      <c r="D758" s="33"/>
      <c r="E758" s="33"/>
    </row>
    <row r="759" spans="3:5" x14ac:dyDescent="0.25">
      <c r="C759" s="33"/>
      <c r="D759" s="33"/>
      <c r="E759" s="33"/>
    </row>
    <row r="760" spans="3:5" x14ac:dyDescent="0.25">
      <c r="C760" s="33"/>
      <c r="D760" s="33"/>
      <c r="E760" s="33"/>
    </row>
    <row r="761" spans="3:5" x14ac:dyDescent="0.25">
      <c r="C761" s="33"/>
      <c r="D761" s="33"/>
      <c r="E761" s="33"/>
    </row>
    <row r="762" spans="3:5" x14ac:dyDescent="0.25">
      <c r="C762" s="33"/>
      <c r="D762" s="33"/>
      <c r="E762" s="33"/>
    </row>
    <row r="763" spans="3:5" x14ac:dyDescent="0.25">
      <c r="C763" s="33"/>
      <c r="D763" s="33"/>
      <c r="E763" s="33"/>
    </row>
    <row r="764" spans="3:5" x14ac:dyDescent="0.25">
      <c r="C764" s="33"/>
      <c r="D764" s="33"/>
      <c r="E764" s="33"/>
    </row>
    <row r="765" spans="3:5" x14ac:dyDescent="0.25">
      <c r="C765" s="33"/>
      <c r="D765" s="33"/>
      <c r="E765" s="33"/>
    </row>
    <row r="766" spans="3:5" x14ac:dyDescent="0.25">
      <c r="C766" s="33"/>
      <c r="D766" s="33"/>
      <c r="E766" s="33"/>
    </row>
    <row r="767" spans="3:5" x14ac:dyDescent="0.25">
      <c r="C767" s="33"/>
      <c r="D767" s="33"/>
      <c r="E767" s="33"/>
    </row>
    <row r="768" spans="3:5" x14ac:dyDescent="0.25">
      <c r="C768" s="33"/>
      <c r="D768" s="33"/>
      <c r="E768" s="33"/>
    </row>
    <row r="769" spans="3:5" x14ac:dyDescent="0.25">
      <c r="C769" s="33"/>
      <c r="D769" s="33"/>
      <c r="E769" s="33"/>
    </row>
    <row r="770" spans="3:5" x14ac:dyDescent="0.25">
      <c r="C770" s="33"/>
      <c r="D770" s="33"/>
      <c r="E770" s="33"/>
    </row>
    <row r="771" spans="3:5" x14ac:dyDescent="0.25">
      <c r="C771" s="33"/>
      <c r="D771" s="33"/>
      <c r="E771" s="33"/>
    </row>
    <row r="772" spans="3:5" x14ac:dyDescent="0.25">
      <c r="C772" s="33"/>
      <c r="D772" s="33"/>
      <c r="E772" s="33"/>
    </row>
    <row r="773" spans="3:5" x14ac:dyDescent="0.25">
      <c r="C773" s="33"/>
      <c r="D773" s="33"/>
      <c r="E773" s="33"/>
    </row>
    <row r="774" spans="3:5" x14ac:dyDescent="0.25">
      <c r="C774" s="33"/>
      <c r="D774" s="33"/>
      <c r="E774" s="33"/>
    </row>
    <row r="775" spans="3:5" x14ac:dyDescent="0.25">
      <c r="C775" s="33"/>
      <c r="D775" s="33"/>
      <c r="E775" s="33"/>
    </row>
    <row r="776" spans="3:5" x14ac:dyDescent="0.25">
      <c r="C776" s="33"/>
      <c r="D776" s="33"/>
      <c r="E776" s="33"/>
    </row>
    <row r="777" spans="3:5" x14ac:dyDescent="0.25">
      <c r="C777" s="33"/>
      <c r="D777" s="33"/>
      <c r="E777" s="33"/>
    </row>
    <row r="778" spans="3:5" x14ac:dyDescent="0.25">
      <c r="C778" s="33"/>
      <c r="D778" s="33"/>
      <c r="E778" s="33"/>
    </row>
    <row r="779" spans="3:5" x14ac:dyDescent="0.25">
      <c r="C779" s="33"/>
      <c r="D779" s="33"/>
      <c r="E779" s="33"/>
    </row>
    <row r="780" spans="3:5" x14ac:dyDescent="0.25">
      <c r="C780" s="33"/>
      <c r="D780" s="33"/>
      <c r="E780" s="33"/>
    </row>
    <row r="781" spans="3:5" x14ac:dyDescent="0.25">
      <c r="C781" s="33"/>
      <c r="D781" s="33"/>
      <c r="E781" s="33"/>
    </row>
    <row r="782" spans="3:5" x14ac:dyDescent="0.25">
      <c r="C782" s="33"/>
      <c r="D782" s="33"/>
      <c r="E782" s="33"/>
    </row>
    <row r="783" spans="3:5" x14ac:dyDescent="0.25">
      <c r="C783" s="33"/>
      <c r="D783" s="33"/>
      <c r="E783" s="33"/>
    </row>
    <row r="784" spans="3:5" x14ac:dyDescent="0.25">
      <c r="C784" s="33"/>
      <c r="D784" s="33"/>
      <c r="E784" s="33"/>
    </row>
    <row r="785" spans="3:5" x14ac:dyDescent="0.25">
      <c r="C785" s="33"/>
      <c r="D785" s="33"/>
      <c r="E785" s="33"/>
    </row>
    <row r="786" spans="3:5" x14ac:dyDescent="0.25">
      <c r="C786" s="33"/>
      <c r="D786" s="33"/>
      <c r="E786" s="33"/>
    </row>
    <row r="787" spans="3:5" x14ac:dyDescent="0.25">
      <c r="C787" s="33"/>
      <c r="D787" s="33"/>
      <c r="E787" s="33"/>
    </row>
    <row r="788" spans="3:5" x14ac:dyDescent="0.25">
      <c r="C788" s="33"/>
      <c r="D788" s="33"/>
      <c r="E788" s="33"/>
    </row>
    <row r="789" spans="3:5" x14ac:dyDescent="0.25">
      <c r="C789" s="33"/>
      <c r="D789" s="33"/>
      <c r="E789" s="33"/>
    </row>
    <row r="790" spans="3:5" x14ac:dyDescent="0.25">
      <c r="C790" s="33"/>
      <c r="D790" s="33"/>
      <c r="E790" s="33"/>
    </row>
    <row r="791" spans="3:5" x14ac:dyDescent="0.25">
      <c r="C791" s="33"/>
      <c r="D791" s="33"/>
      <c r="E791" s="33"/>
    </row>
    <row r="792" spans="3:5" x14ac:dyDescent="0.25">
      <c r="C792" s="33"/>
      <c r="D792" s="33"/>
      <c r="E792" s="33"/>
    </row>
    <row r="793" spans="3:5" x14ac:dyDescent="0.25">
      <c r="C793" s="33"/>
      <c r="D793" s="33"/>
      <c r="E793" s="33"/>
    </row>
    <row r="794" spans="3:5" x14ac:dyDescent="0.25">
      <c r="C794" s="33"/>
      <c r="D794" s="33"/>
      <c r="E794" s="33"/>
    </row>
    <row r="795" spans="3:5" x14ac:dyDescent="0.25">
      <c r="C795" s="33"/>
      <c r="D795" s="33"/>
      <c r="E795" s="33"/>
    </row>
    <row r="796" spans="3:5" x14ac:dyDescent="0.25">
      <c r="C796" s="33"/>
      <c r="D796" s="33"/>
      <c r="E796" s="33"/>
    </row>
    <row r="797" spans="3:5" x14ac:dyDescent="0.25">
      <c r="C797" s="33"/>
      <c r="D797" s="33"/>
      <c r="E797" s="33"/>
    </row>
    <row r="798" spans="3:5" x14ac:dyDescent="0.25">
      <c r="C798" s="33"/>
      <c r="D798" s="33"/>
      <c r="E798" s="33"/>
    </row>
    <row r="799" spans="3:5" x14ac:dyDescent="0.25">
      <c r="C799" s="33"/>
      <c r="D799" s="33"/>
      <c r="E799" s="33"/>
    </row>
    <row r="800" spans="3:5" x14ac:dyDescent="0.25">
      <c r="C800" s="33"/>
      <c r="D800" s="33"/>
      <c r="E800" s="33"/>
    </row>
    <row r="801" spans="3:5" x14ac:dyDescent="0.25">
      <c r="C801" s="33"/>
      <c r="D801" s="33"/>
      <c r="E801" s="33"/>
    </row>
    <row r="802" spans="3:5" x14ac:dyDescent="0.25">
      <c r="C802" s="33"/>
      <c r="D802" s="33"/>
      <c r="E802" s="33"/>
    </row>
    <row r="803" spans="3:5" x14ac:dyDescent="0.25">
      <c r="C803" s="33"/>
      <c r="D803" s="33"/>
      <c r="E803" s="33"/>
    </row>
    <row r="804" spans="3:5" x14ac:dyDescent="0.25">
      <c r="C804" s="33"/>
      <c r="D804" s="33"/>
      <c r="E804" s="33"/>
    </row>
    <row r="805" spans="3:5" x14ac:dyDescent="0.25">
      <c r="C805" s="33"/>
      <c r="D805" s="33"/>
      <c r="E805" s="33"/>
    </row>
    <row r="806" spans="3:5" x14ac:dyDescent="0.25">
      <c r="C806" s="33"/>
      <c r="D806" s="33"/>
      <c r="E806" s="33"/>
    </row>
    <row r="807" spans="3:5" x14ac:dyDescent="0.25">
      <c r="C807" s="33"/>
      <c r="D807" s="33"/>
      <c r="E807" s="33"/>
    </row>
    <row r="808" spans="3:5" x14ac:dyDescent="0.25">
      <c r="C808" s="33"/>
      <c r="D808" s="33"/>
      <c r="E808" s="33"/>
    </row>
    <row r="809" spans="3:5" x14ac:dyDescent="0.25">
      <c r="C809" s="33"/>
      <c r="D809" s="33"/>
      <c r="E809" s="33"/>
    </row>
    <row r="810" spans="3:5" x14ac:dyDescent="0.25">
      <c r="C810" s="33"/>
      <c r="D810" s="33"/>
      <c r="E810" s="33"/>
    </row>
    <row r="811" spans="3:5" x14ac:dyDescent="0.25">
      <c r="C811" s="33"/>
      <c r="D811" s="33"/>
      <c r="E811" s="33"/>
    </row>
    <row r="812" spans="3:5" x14ac:dyDescent="0.25">
      <c r="C812" s="33"/>
      <c r="D812" s="33"/>
      <c r="E812" s="33"/>
    </row>
    <row r="813" spans="3:5" x14ac:dyDescent="0.25">
      <c r="C813" s="33"/>
      <c r="D813" s="33"/>
      <c r="E813" s="33"/>
    </row>
    <row r="814" spans="3:5" x14ac:dyDescent="0.25">
      <c r="C814" s="33"/>
      <c r="D814" s="33"/>
      <c r="E814" s="33"/>
    </row>
    <row r="815" spans="3:5" x14ac:dyDescent="0.25">
      <c r="C815" s="33"/>
      <c r="D815" s="33"/>
      <c r="E815" s="33"/>
    </row>
    <row r="816" spans="3:5" x14ac:dyDescent="0.25">
      <c r="C816" s="33"/>
      <c r="D816" s="33"/>
      <c r="E816" s="33"/>
    </row>
    <row r="817" spans="3:5" x14ac:dyDescent="0.25">
      <c r="C817" s="33"/>
      <c r="D817" s="33"/>
      <c r="E817" s="33"/>
    </row>
    <row r="818" spans="3:5" x14ac:dyDescent="0.25">
      <c r="C818" s="33"/>
      <c r="D818" s="33"/>
      <c r="E818" s="33"/>
    </row>
    <row r="819" spans="3:5" x14ac:dyDescent="0.25">
      <c r="C819" s="33"/>
      <c r="D819" s="33"/>
      <c r="E819" s="33"/>
    </row>
    <row r="820" spans="3:5" x14ac:dyDescent="0.25">
      <c r="C820" s="33"/>
      <c r="D820" s="33"/>
      <c r="E820" s="33"/>
    </row>
    <row r="821" spans="3:5" x14ac:dyDescent="0.25">
      <c r="C821" s="33"/>
      <c r="D821" s="33"/>
      <c r="E821" s="33"/>
    </row>
    <row r="822" spans="3:5" x14ac:dyDescent="0.25">
      <c r="C822" s="33"/>
      <c r="D822" s="33"/>
      <c r="E822" s="33"/>
    </row>
    <row r="823" spans="3:5" x14ac:dyDescent="0.25">
      <c r="C823" s="33"/>
      <c r="D823" s="33"/>
      <c r="E823" s="33"/>
    </row>
    <row r="824" spans="3:5" x14ac:dyDescent="0.25">
      <c r="C824" s="33"/>
      <c r="D824" s="33"/>
      <c r="E824" s="33"/>
    </row>
    <row r="825" spans="3:5" x14ac:dyDescent="0.25">
      <c r="C825" s="33"/>
      <c r="D825" s="33"/>
      <c r="E825" s="33"/>
    </row>
    <row r="826" spans="3:5" x14ac:dyDescent="0.25">
      <c r="C826" s="33"/>
      <c r="D826" s="33"/>
      <c r="E826" s="33"/>
    </row>
    <row r="827" spans="3:5" x14ac:dyDescent="0.25">
      <c r="C827" s="33"/>
      <c r="D827" s="33"/>
      <c r="E827" s="33"/>
    </row>
    <row r="828" spans="3:5" x14ac:dyDescent="0.25">
      <c r="C828" s="33"/>
      <c r="D828" s="33"/>
      <c r="E828" s="33"/>
    </row>
    <row r="829" spans="3:5" x14ac:dyDescent="0.25">
      <c r="C829" s="33"/>
      <c r="D829" s="33"/>
      <c r="E829" s="33"/>
    </row>
    <row r="830" spans="3:5" x14ac:dyDescent="0.25">
      <c r="C830" s="33"/>
      <c r="D830" s="33"/>
      <c r="E830" s="33"/>
    </row>
    <row r="831" spans="3:5" x14ac:dyDescent="0.25">
      <c r="C831" s="33"/>
      <c r="D831" s="33"/>
      <c r="E831" s="33"/>
    </row>
    <row r="832" spans="3:5" x14ac:dyDescent="0.25">
      <c r="C832" s="33"/>
      <c r="D832" s="33"/>
      <c r="E832" s="33"/>
    </row>
    <row r="833" spans="3:5" x14ac:dyDescent="0.25">
      <c r="C833" s="33"/>
      <c r="D833" s="33"/>
      <c r="E833" s="33"/>
    </row>
    <row r="834" spans="3:5" x14ac:dyDescent="0.25">
      <c r="C834" s="33"/>
      <c r="D834" s="33"/>
      <c r="E834" s="33"/>
    </row>
    <row r="835" spans="3:5" x14ac:dyDescent="0.25">
      <c r="C835" s="33"/>
      <c r="D835" s="33"/>
      <c r="E835" s="33"/>
    </row>
    <row r="836" spans="3:5" x14ac:dyDescent="0.25">
      <c r="C836" s="33"/>
      <c r="D836" s="33"/>
      <c r="E836" s="33"/>
    </row>
    <row r="837" spans="3:5" x14ac:dyDescent="0.25">
      <c r="C837" s="33"/>
      <c r="D837" s="33"/>
      <c r="E837" s="33"/>
    </row>
    <row r="838" spans="3:5" x14ac:dyDescent="0.25">
      <c r="C838" s="33"/>
      <c r="D838" s="33"/>
      <c r="E838" s="33"/>
    </row>
    <row r="839" spans="3:5" x14ac:dyDescent="0.25">
      <c r="C839" s="33"/>
      <c r="D839" s="33"/>
      <c r="E839" s="33"/>
    </row>
    <row r="840" spans="3:5" x14ac:dyDescent="0.25">
      <c r="C840" s="33"/>
      <c r="D840" s="33"/>
      <c r="E840" s="33"/>
    </row>
    <row r="841" spans="3:5" x14ac:dyDescent="0.25">
      <c r="C841" s="33"/>
      <c r="D841" s="33"/>
      <c r="E841" s="33"/>
    </row>
    <row r="842" spans="3:5" x14ac:dyDescent="0.25">
      <c r="C842" s="33"/>
      <c r="D842" s="33"/>
      <c r="E842" s="33"/>
    </row>
    <row r="843" spans="3:5" x14ac:dyDescent="0.25">
      <c r="C843" s="33"/>
      <c r="D843" s="33"/>
      <c r="E843" s="33"/>
    </row>
    <row r="844" spans="3:5" x14ac:dyDescent="0.25">
      <c r="C844" s="33"/>
      <c r="D844" s="33"/>
      <c r="E844" s="33"/>
    </row>
    <row r="845" spans="3:5" x14ac:dyDescent="0.25">
      <c r="C845" s="33"/>
      <c r="D845" s="33"/>
      <c r="E845" s="33"/>
    </row>
    <row r="846" spans="3:5" x14ac:dyDescent="0.25">
      <c r="C846" s="33"/>
      <c r="D846" s="33"/>
      <c r="E846" s="33"/>
    </row>
    <row r="847" spans="3:5" x14ac:dyDescent="0.25">
      <c r="C847" s="33"/>
      <c r="D847" s="33"/>
      <c r="E847" s="33"/>
    </row>
    <row r="848" spans="3:5" x14ac:dyDescent="0.25">
      <c r="C848" s="33"/>
      <c r="D848" s="33"/>
      <c r="E848" s="33"/>
    </row>
    <row r="849" spans="3:5" x14ac:dyDescent="0.25">
      <c r="C849" s="33"/>
      <c r="D849" s="33"/>
      <c r="E849" s="33"/>
    </row>
    <row r="850" spans="3:5" x14ac:dyDescent="0.25">
      <c r="C850" s="33"/>
      <c r="D850" s="33"/>
      <c r="E850" s="33"/>
    </row>
    <row r="851" spans="3:5" x14ac:dyDescent="0.25">
      <c r="C851" s="33"/>
      <c r="D851" s="33"/>
      <c r="E851" s="33"/>
    </row>
    <row r="852" spans="3:5" x14ac:dyDescent="0.25">
      <c r="C852" s="33"/>
      <c r="D852" s="33"/>
      <c r="E852" s="33"/>
    </row>
    <row r="853" spans="3:5" x14ac:dyDescent="0.25">
      <c r="C853" s="33"/>
      <c r="D853" s="33"/>
      <c r="E853" s="33"/>
    </row>
    <row r="854" spans="3:5" x14ac:dyDescent="0.25">
      <c r="C854" s="33"/>
      <c r="D854" s="33"/>
      <c r="E854" s="33"/>
    </row>
    <row r="855" spans="3:5" x14ac:dyDescent="0.25">
      <c r="C855" s="33"/>
      <c r="D855" s="33"/>
      <c r="E855" s="33"/>
    </row>
    <row r="856" spans="3:5" x14ac:dyDescent="0.25">
      <c r="C856" s="33"/>
      <c r="D856" s="33"/>
      <c r="E856" s="33"/>
    </row>
    <row r="857" spans="3:5" x14ac:dyDescent="0.25">
      <c r="C857" s="33"/>
      <c r="D857" s="33"/>
      <c r="E857" s="33"/>
    </row>
    <row r="858" spans="3:5" x14ac:dyDescent="0.25">
      <c r="C858" s="33"/>
      <c r="D858" s="33"/>
      <c r="E858" s="33"/>
    </row>
    <row r="859" spans="3:5" x14ac:dyDescent="0.25">
      <c r="C859" s="33"/>
      <c r="D859" s="33"/>
      <c r="E859" s="33"/>
    </row>
    <row r="860" spans="3:5" x14ac:dyDescent="0.25">
      <c r="C860" s="33"/>
      <c r="D860" s="33"/>
      <c r="E860" s="33"/>
    </row>
    <row r="861" spans="3:5" x14ac:dyDescent="0.25">
      <c r="C861" s="33"/>
      <c r="D861" s="33"/>
      <c r="E861" s="33"/>
    </row>
    <row r="862" spans="3:5" x14ac:dyDescent="0.25">
      <c r="C862" s="33"/>
      <c r="D862" s="33"/>
      <c r="E862" s="33"/>
    </row>
    <row r="863" spans="3:5" x14ac:dyDescent="0.25">
      <c r="C863" s="33"/>
      <c r="D863" s="33"/>
      <c r="E863" s="33"/>
    </row>
    <row r="864" spans="3:5" x14ac:dyDescent="0.25">
      <c r="C864" s="33"/>
      <c r="D864" s="33"/>
      <c r="E864" s="33"/>
    </row>
    <row r="865" spans="3:5" x14ac:dyDescent="0.25">
      <c r="C865" s="33"/>
      <c r="D865" s="33"/>
      <c r="E865" s="33"/>
    </row>
    <row r="866" spans="3:5" x14ac:dyDescent="0.25">
      <c r="C866" s="33"/>
      <c r="D866" s="33"/>
      <c r="E866" s="33"/>
    </row>
    <row r="867" spans="3:5" x14ac:dyDescent="0.25">
      <c r="C867" s="33"/>
      <c r="D867" s="33"/>
      <c r="E867" s="33"/>
    </row>
    <row r="868" spans="3:5" x14ac:dyDescent="0.25">
      <c r="C868" s="33"/>
      <c r="D868" s="33"/>
      <c r="E868" s="33"/>
    </row>
    <row r="869" spans="3:5" x14ac:dyDescent="0.25">
      <c r="C869" s="33"/>
      <c r="D869" s="33"/>
      <c r="E869" s="33"/>
    </row>
    <row r="870" spans="3:5" x14ac:dyDescent="0.25">
      <c r="C870" s="33"/>
      <c r="D870" s="33"/>
      <c r="E870" s="33"/>
    </row>
    <row r="871" spans="3:5" x14ac:dyDescent="0.25">
      <c r="C871" s="33"/>
      <c r="D871" s="33"/>
      <c r="E871" s="33"/>
    </row>
    <row r="872" spans="3:5" x14ac:dyDescent="0.25">
      <c r="C872" s="33"/>
      <c r="D872" s="33"/>
      <c r="E872" s="33"/>
    </row>
    <row r="873" spans="3:5" x14ac:dyDescent="0.25">
      <c r="C873" s="33"/>
      <c r="D873" s="33"/>
      <c r="E873" s="33"/>
    </row>
    <row r="874" spans="3:5" x14ac:dyDescent="0.25">
      <c r="C874" s="33"/>
      <c r="D874" s="33"/>
      <c r="E874" s="33"/>
    </row>
    <row r="875" spans="3:5" x14ac:dyDescent="0.25">
      <c r="C875" s="33"/>
      <c r="D875" s="33"/>
      <c r="E875" s="33"/>
    </row>
    <row r="876" spans="3:5" x14ac:dyDescent="0.25">
      <c r="C876" s="33"/>
      <c r="D876" s="33"/>
      <c r="E876" s="33"/>
    </row>
    <row r="877" spans="3:5" x14ac:dyDescent="0.25">
      <c r="C877" s="33"/>
      <c r="D877" s="33"/>
      <c r="E877" s="33"/>
    </row>
    <row r="878" spans="3:5" x14ac:dyDescent="0.25">
      <c r="C878" s="33"/>
      <c r="D878" s="33"/>
      <c r="E878" s="33"/>
    </row>
    <row r="879" spans="3:5" x14ac:dyDescent="0.25">
      <c r="C879" s="33"/>
      <c r="D879" s="33"/>
      <c r="E879" s="33"/>
    </row>
    <row r="880" spans="3:5" x14ac:dyDescent="0.25">
      <c r="C880" s="33"/>
      <c r="D880" s="33"/>
      <c r="E880" s="33"/>
    </row>
    <row r="881" spans="3:5" x14ac:dyDescent="0.25">
      <c r="C881" s="33"/>
      <c r="D881" s="33"/>
      <c r="E881" s="33"/>
    </row>
    <row r="882" spans="3:5" x14ac:dyDescent="0.25">
      <c r="C882" s="33"/>
      <c r="D882" s="33"/>
      <c r="E882" s="33"/>
    </row>
    <row r="883" spans="3:5" x14ac:dyDescent="0.25">
      <c r="C883" s="33"/>
      <c r="D883" s="33"/>
      <c r="E883" s="33"/>
    </row>
    <row r="884" spans="3:5" x14ac:dyDescent="0.25">
      <c r="C884" s="33"/>
      <c r="D884" s="33"/>
      <c r="E884" s="33"/>
    </row>
    <row r="885" spans="3:5" x14ac:dyDescent="0.25">
      <c r="C885" s="33"/>
      <c r="D885" s="33"/>
      <c r="E885" s="33"/>
    </row>
    <row r="886" spans="3:5" x14ac:dyDescent="0.25">
      <c r="C886" s="33"/>
      <c r="D886" s="33"/>
      <c r="E886" s="33"/>
    </row>
    <row r="887" spans="3:5" x14ac:dyDescent="0.25">
      <c r="C887" s="33"/>
      <c r="D887" s="33"/>
      <c r="E887" s="33"/>
    </row>
    <row r="888" spans="3:5" x14ac:dyDescent="0.25">
      <c r="C888" s="33"/>
      <c r="D888" s="33"/>
      <c r="E888" s="33"/>
    </row>
    <row r="889" spans="3:5" x14ac:dyDescent="0.25">
      <c r="C889" s="33"/>
      <c r="D889" s="33"/>
      <c r="E889" s="33"/>
    </row>
    <row r="890" spans="3:5" x14ac:dyDescent="0.25">
      <c r="C890" s="33"/>
      <c r="D890" s="33"/>
      <c r="E890" s="33"/>
    </row>
    <row r="891" spans="3:5" x14ac:dyDescent="0.25">
      <c r="C891" s="33"/>
      <c r="D891" s="33"/>
      <c r="E891" s="33"/>
    </row>
    <row r="892" spans="3:5" x14ac:dyDescent="0.25">
      <c r="C892" s="33"/>
      <c r="D892" s="33"/>
      <c r="E892" s="33"/>
    </row>
    <row r="893" spans="3:5" x14ac:dyDescent="0.25">
      <c r="C893" s="33"/>
      <c r="D893" s="33"/>
      <c r="E893" s="33"/>
    </row>
    <row r="894" spans="3:5" x14ac:dyDescent="0.25">
      <c r="C894" s="33"/>
      <c r="D894" s="33"/>
      <c r="E894" s="33"/>
    </row>
    <row r="895" spans="3:5" x14ac:dyDescent="0.25">
      <c r="C895" s="33"/>
      <c r="D895" s="33"/>
      <c r="E895" s="33"/>
    </row>
    <row r="896" spans="3:5" x14ac:dyDescent="0.25">
      <c r="C896" s="33"/>
      <c r="D896" s="33"/>
      <c r="E896" s="33"/>
    </row>
    <row r="897" spans="3:5" x14ac:dyDescent="0.25">
      <c r="C897" s="33"/>
      <c r="D897" s="33"/>
      <c r="E897" s="33"/>
    </row>
    <row r="898" spans="3:5" x14ac:dyDescent="0.25">
      <c r="C898" s="33"/>
      <c r="D898" s="33"/>
      <c r="E898" s="33"/>
    </row>
    <row r="899" spans="3:5" x14ac:dyDescent="0.25">
      <c r="C899" s="33"/>
      <c r="D899" s="33"/>
      <c r="E899" s="33"/>
    </row>
    <row r="900" spans="3:5" x14ac:dyDescent="0.25">
      <c r="C900" s="33"/>
      <c r="D900" s="33"/>
      <c r="E900" s="33"/>
    </row>
    <row r="901" spans="3:5" x14ac:dyDescent="0.25">
      <c r="C901" s="33"/>
      <c r="D901" s="33"/>
      <c r="E901" s="33"/>
    </row>
    <row r="902" spans="3:5" x14ac:dyDescent="0.25">
      <c r="C902" s="33"/>
      <c r="D902" s="33"/>
      <c r="E902" s="33"/>
    </row>
    <row r="903" spans="3:5" x14ac:dyDescent="0.25">
      <c r="C903" s="33"/>
      <c r="D903" s="33"/>
      <c r="E903" s="33"/>
    </row>
    <row r="904" spans="3:5" x14ac:dyDescent="0.25">
      <c r="C904" s="33"/>
      <c r="D904" s="33"/>
      <c r="E904" s="33"/>
    </row>
    <row r="905" spans="3:5" x14ac:dyDescent="0.25">
      <c r="C905" s="33"/>
      <c r="D905" s="33"/>
      <c r="E905" s="33"/>
    </row>
    <row r="906" spans="3:5" x14ac:dyDescent="0.25">
      <c r="C906" s="33"/>
      <c r="D906" s="33"/>
      <c r="E906" s="33"/>
    </row>
    <row r="907" spans="3:5" x14ac:dyDescent="0.25">
      <c r="C907" s="33"/>
      <c r="D907" s="33"/>
      <c r="E907" s="33"/>
    </row>
    <row r="908" spans="3:5" x14ac:dyDescent="0.25">
      <c r="C908" s="33"/>
      <c r="D908" s="33"/>
      <c r="E908" s="33"/>
    </row>
    <row r="909" spans="3:5" x14ac:dyDescent="0.25">
      <c r="C909" s="33"/>
      <c r="D909" s="33"/>
      <c r="E909" s="33"/>
    </row>
    <row r="910" spans="3:5" x14ac:dyDescent="0.25">
      <c r="C910" s="33"/>
      <c r="D910" s="33"/>
      <c r="E910" s="33"/>
    </row>
    <row r="911" spans="3:5" x14ac:dyDescent="0.25">
      <c r="C911" s="33"/>
      <c r="D911" s="33"/>
      <c r="E911" s="33"/>
    </row>
    <row r="912" spans="3:5" x14ac:dyDescent="0.25">
      <c r="C912" s="33"/>
      <c r="D912" s="33"/>
      <c r="E912" s="33"/>
    </row>
    <row r="913" spans="3:5" x14ac:dyDescent="0.25">
      <c r="C913" s="33"/>
      <c r="D913" s="33"/>
      <c r="E913" s="33"/>
    </row>
    <row r="914" spans="3:5" x14ac:dyDescent="0.25">
      <c r="C914" s="33"/>
      <c r="D914" s="33"/>
      <c r="E914" s="33"/>
    </row>
    <row r="915" spans="3:5" x14ac:dyDescent="0.25">
      <c r="C915" s="33"/>
      <c r="D915" s="33"/>
      <c r="E915" s="33"/>
    </row>
    <row r="916" spans="3:5" x14ac:dyDescent="0.25">
      <c r="C916" s="33"/>
      <c r="D916" s="33"/>
      <c r="E916" s="33"/>
    </row>
    <row r="917" spans="3:5" x14ac:dyDescent="0.25">
      <c r="C917" s="33"/>
      <c r="D917" s="33"/>
      <c r="E917" s="33"/>
    </row>
    <row r="918" spans="3:5" x14ac:dyDescent="0.25">
      <c r="C918" s="33"/>
      <c r="D918" s="33"/>
      <c r="E918" s="33"/>
    </row>
    <row r="919" spans="3:5" x14ac:dyDescent="0.25">
      <c r="C919" s="33"/>
      <c r="D919" s="33"/>
      <c r="E919" s="33"/>
    </row>
    <row r="920" spans="3:5" x14ac:dyDescent="0.25">
      <c r="C920" s="33"/>
      <c r="D920" s="33"/>
      <c r="E920" s="33"/>
    </row>
    <row r="921" spans="3:5" x14ac:dyDescent="0.25">
      <c r="C921" s="33"/>
      <c r="D921" s="33"/>
      <c r="E921" s="33"/>
    </row>
    <row r="922" spans="3:5" x14ac:dyDescent="0.25">
      <c r="C922" s="33"/>
      <c r="D922" s="33"/>
      <c r="E922" s="33"/>
    </row>
    <row r="923" spans="3:5" x14ac:dyDescent="0.25">
      <c r="C923" s="33"/>
      <c r="D923" s="33"/>
      <c r="E923" s="33"/>
    </row>
    <row r="924" spans="3:5" x14ac:dyDescent="0.25">
      <c r="C924" s="33"/>
      <c r="D924" s="33"/>
      <c r="E924" s="33"/>
    </row>
    <row r="925" spans="3:5" x14ac:dyDescent="0.25">
      <c r="C925" s="33"/>
      <c r="D925" s="33"/>
      <c r="E925" s="33"/>
    </row>
    <row r="926" spans="3:5" x14ac:dyDescent="0.25">
      <c r="C926" s="33"/>
      <c r="D926" s="33"/>
      <c r="E926" s="33"/>
    </row>
    <row r="927" spans="3:5" x14ac:dyDescent="0.25">
      <c r="C927" s="33"/>
      <c r="D927" s="33"/>
      <c r="E927" s="33"/>
    </row>
    <row r="928" spans="3:5" x14ac:dyDescent="0.25">
      <c r="C928" s="33"/>
      <c r="D928" s="33"/>
      <c r="E928" s="33"/>
    </row>
    <row r="929" spans="3:5" x14ac:dyDescent="0.25">
      <c r="C929" s="33"/>
      <c r="D929" s="33"/>
      <c r="E929" s="33"/>
    </row>
    <row r="930" spans="3:5" x14ac:dyDescent="0.25">
      <c r="C930" s="33"/>
      <c r="D930" s="33"/>
      <c r="E930" s="33"/>
    </row>
    <row r="931" spans="3:5" x14ac:dyDescent="0.25">
      <c r="C931" s="33"/>
      <c r="D931" s="33"/>
      <c r="E931" s="33"/>
    </row>
    <row r="932" spans="3:5" x14ac:dyDescent="0.25">
      <c r="C932" s="33"/>
      <c r="D932" s="33"/>
      <c r="E932" s="33"/>
    </row>
    <row r="933" spans="3:5" x14ac:dyDescent="0.25">
      <c r="C933" s="33"/>
      <c r="D933" s="33"/>
      <c r="E933" s="33"/>
    </row>
    <row r="934" spans="3:5" x14ac:dyDescent="0.25">
      <c r="C934" s="33"/>
      <c r="D934" s="33"/>
      <c r="E934" s="33"/>
    </row>
    <row r="935" spans="3:5" x14ac:dyDescent="0.25">
      <c r="C935" s="33"/>
      <c r="D935" s="33"/>
      <c r="E935" s="33"/>
    </row>
    <row r="936" spans="3:5" x14ac:dyDescent="0.25">
      <c r="C936" s="33"/>
      <c r="D936" s="33"/>
      <c r="E936" s="33"/>
    </row>
    <row r="937" spans="3:5" x14ac:dyDescent="0.25">
      <c r="C937" s="33"/>
      <c r="D937" s="33"/>
      <c r="E937" s="33"/>
    </row>
    <row r="938" spans="3:5" x14ac:dyDescent="0.25">
      <c r="C938" s="33"/>
      <c r="D938" s="33"/>
      <c r="E938" s="33"/>
    </row>
    <row r="939" spans="3:5" x14ac:dyDescent="0.25">
      <c r="C939" s="33"/>
      <c r="D939" s="33"/>
      <c r="E939" s="33"/>
    </row>
    <row r="940" spans="3:5" x14ac:dyDescent="0.25">
      <c r="C940" s="33"/>
      <c r="D940" s="33"/>
      <c r="E940" s="33"/>
    </row>
    <row r="941" spans="3:5" x14ac:dyDescent="0.25">
      <c r="C941" s="33"/>
      <c r="D941" s="33"/>
      <c r="E941" s="33"/>
    </row>
    <row r="942" spans="3:5" x14ac:dyDescent="0.25">
      <c r="C942" s="33"/>
      <c r="D942" s="33"/>
      <c r="E942" s="33"/>
    </row>
    <row r="943" spans="3:5" x14ac:dyDescent="0.25">
      <c r="C943" s="33"/>
      <c r="D943" s="33"/>
      <c r="E943" s="33"/>
    </row>
    <row r="944" spans="3:5" x14ac:dyDescent="0.25">
      <c r="C944" s="33"/>
      <c r="D944" s="33"/>
      <c r="E944" s="33"/>
    </row>
    <row r="945" spans="3:5" x14ac:dyDescent="0.25">
      <c r="C945" s="33"/>
      <c r="D945" s="33"/>
      <c r="E945" s="33"/>
    </row>
    <row r="946" spans="3:5" x14ac:dyDescent="0.25">
      <c r="C946" s="33"/>
      <c r="D946" s="33"/>
      <c r="E946" s="33"/>
    </row>
    <row r="947" spans="3:5" x14ac:dyDescent="0.25">
      <c r="C947" s="33"/>
      <c r="D947" s="33"/>
      <c r="E947" s="33"/>
    </row>
    <row r="948" spans="3:5" x14ac:dyDescent="0.25">
      <c r="C948" s="33"/>
      <c r="D948" s="33"/>
      <c r="E948" s="33"/>
    </row>
    <row r="949" spans="3:5" x14ac:dyDescent="0.25">
      <c r="C949" s="33"/>
      <c r="D949" s="33"/>
      <c r="E949" s="33"/>
    </row>
    <row r="950" spans="3:5" x14ac:dyDescent="0.25">
      <c r="C950" s="33"/>
      <c r="D950" s="33"/>
      <c r="E950" s="33"/>
    </row>
    <row r="951" spans="3:5" x14ac:dyDescent="0.25">
      <c r="C951" s="33"/>
      <c r="D951" s="33"/>
      <c r="E951" s="33"/>
    </row>
    <row r="952" spans="3:5" x14ac:dyDescent="0.25">
      <c r="C952" s="33"/>
      <c r="D952" s="33"/>
      <c r="E952" s="33"/>
    </row>
    <row r="953" spans="3:5" x14ac:dyDescent="0.25">
      <c r="C953" s="33"/>
      <c r="D953" s="33"/>
      <c r="E953" s="33"/>
    </row>
    <row r="954" spans="3:5" x14ac:dyDescent="0.25">
      <c r="C954" s="33"/>
      <c r="D954" s="33"/>
      <c r="E954" s="33"/>
    </row>
    <row r="955" spans="3:5" x14ac:dyDescent="0.25">
      <c r="C955" s="33"/>
      <c r="D955" s="33"/>
      <c r="E955" s="33"/>
    </row>
    <row r="956" spans="3:5" x14ac:dyDescent="0.25">
      <c r="C956" s="33"/>
      <c r="D956" s="33"/>
      <c r="E956" s="33"/>
    </row>
    <row r="957" spans="3:5" x14ac:dyDescent="0.25">
      <c r="C957" s="33"/>
      <c r="D957" s="33"/>
      <c r="E957" s="33"/>
    </row>
    <row r="958" spans="3:5" x14ac:dyDescent="0.25">
      <c r="C958" s="33"/>
      <c r="D958" s="33"/>
      <c r="E958" s="33"/>
    </row>
    <row r="959" spans="3:5" x14ac:dyDescent="0.25">
      <c r="C959" s="33"/>
      <c r="D959" s="33"/>
      <c r="E959" s="33"/>
    </row>
    <row r="960" spans="3:5" x14ac:dyDescent="0.25">
      <c r="C960" s="33"/>
      <c r="D960" s="33"/>
      <c r="E960" s="33"/>
    </row>
    <row r="961" spans="3:5" x14ac:dyDescent="0.25">
      <c r="C961" s="33"/>
      <c r="D961" s="33"/>
      <c r="E961" s="33"/>
    </row>
    <row r="962" spans="3:5" x14ac:dyDescent="0.25">
      <c r="C962" s="33"/>
      <c r="D962" s="33"/>
      <c r="E962" s="33"/>
    </row>
    <row r="963" spans="3:5" x14ac:dyDescent="0.25">
      <c r="C963" s="33"/>
      <c r="D963" s="33"/>
      <c r="E963" s="33"/>
    </row>
    <row r="964" spans="3:5" x14ac:dyDescent="0.25">
      <c r="C964" s="33"/>
      <c r="D964" s="33"/>
      <c r="E964" s="33"/>
    </row>
    <row r="965" spans="3:5" x14ac:dyDescent="0.25">
      <c r="C965" s="33"/>
      <c r="D965" s="33"/>
      <c r="E965" s="33"/>
    </row>
    <row r="966" spans="3:5" x14ac:dyDescent="0.25">
      <c r="C966" s="33"/>
      <c r="D966" s="33"/>
      <c r="E966" s="33"/>
    </row>
    <row r="967" spans="3:5" x14ac:dyDescent="0.25">
      <c r="C967" s="33"/>
      <c r="D967" s="33"/>
      <c r="E967" s="33"/>
    </row>
    <row r="968" spans="3:5" x14ac:dyDescent="0.25">
      <c r="C968" s="33"/>
      <c r="D968" s="33"/>
      <c r="E968" s="33"/>
    </row>
    <row r="969" spans="3:5" x14ac:dyDescent="0.25">
      <c r="C969" s="33"/>
      <c r="D969" s="33"/>
      <c r="E969" s="33"/>
    </row>
    <row r="970" spans="3:5" x14ac:dyDescent="0.25">
      <c r="C970" s="33"/>
      <c r="D970" s="33"/>
      <c r="E970" s="33"/>
    </row>
    <row r="971" spans="3:5" x14ac:dyDescent="0.25">
      <c r="C971" s="33"/>
      <c r="D971" s="33"/>
      <c r="E971" s="33"/>
    </row>
    <row r="972" spans="3:5" x14ac:dyDescent="0.25">
      <c r="C972" s="33"/>
      <c r="D972" s="33"/>
      <c r="E972" s="33"/>
    </row>
    <row r="973" spans="3:5" x14ac:dyDescent="0.25">
      <c r="C973" s="33"/>
      <c r="D973" s="33"/>
      <c r="E973" s="33"/>
    </row>
    <row r="974" spans="3:5" x14ac:dyDescent="0.25">
      <c r="C974" s="33"/>
      <c r="D974" s="33"/>
      <c r="E974" s="33"/>
    </row>
    <row r="975" spans="3:5" x14ac:dyDescent="0.25">
      <c r="C975" s="33"/>
      <c r="D975" s="33"/>
      <c r="E975" s="33"/>
    </row>
    <row r="976" spans="3:5" x14ac:dyDescent="0.25">
      <c r="C976" s="33"/>
      <c r="D976" s="33"/>
      <c r="E976" s="33"/>
    </row>
    <row r="977" spans="3:5" x14ac:dyDescent="0.25">
      <c r="C977" s="33"/>
      <c r="D977" s="33"/>
      <c r="E977" s="33"/>
    </row>
    <row r="978" spans="3:5" x14ac:dyDescent="0.25">
      <c r="C978" s="33"/>
      <c r="D978" s="33"/>
      <c r="E978" s="33"/>
    </row>
    <row r="979" spans="3:5" x14ac:dyDescent="0.25">
      <c r="C979" s="33"/>
      <c r="D979" s="33"/>
      <c r="E979" s="33"/>
    </row>
    <row r="980" spans="3:5" x14ac:dyDescent="0.25">
      <c r="C980" s="33"/>
      <c r="D980" s="33"/>
      <c r="E980" s="33"/>
    </row>
    <row r="981" spans="3:5" x14ac:dyDescent="0.25">
      <c r="C981" s="33"/>
      <c r="D981" s="33"/>
      <c r="E981" s="33"/>
    </row>
    <row r="982" spans="3:5" x14ac:dyDescent="0.25">
      <c r="C982" s="33"/>
      <c r="D982" s="33"/>
      <c r="E982" s="33"/>
    </row>
    <row r="983" spans="3:5" x14ac:dyDescent="0.25">
      <c r="C983" s="33"/>
      <c r="D983" s="33"/>
      <c r="E983" s="33"/>
    </row>
    <row r="984" spans="3:5" x14ac:dyDescent="0.25">
      <c r="C984" s="33"/>
      <c r="D984" s="33"/>
      <c r="E984" s="33"/>
    </row>
    <row r="985" spans="3:5" x14ac:dyDescent="0.25">
      <c r="C985" s="33"/>
      <c r="D985" s="33"/>
      <c r="E985" s="33"/>
    </row>
    <row r="986" spans="3:5" x14ac:dyDescent="0.25">
      <c r="C986" s="33"/>
      <c r="D986" s="33"/>
      <c r="E986" s="33"/>
    </row>
    <row r="987" spans="3:5" x14ac:dyDescent="0.25">
      <c r="C987" s="33"/>
      <c r="D987" s="33"/>
      <c r="E987" s="33"/>
    </row>
    <row r="988" spans="3:5" x14ac:dyDescent="0.25">
      <c r="C988" s="33"/>
      <c r="D988" s="33"/>
      <c r="E988" s="33"/>
    </row>
    <row r="989" spans="3:5" x14ac:dyDescent="0.25">
      <c r="C989" s="33"/>
      <c r="D989" s="33"/>
      <c r="E989" s="33"/>
    </row>
    <row r="990" spans="3:5" x14ac:dyDescent="0.25">
      <c r="C990" s="33"/>
      <c r="D990" s="33"/>
      <c r="E990" s="33"/>
    </row>
    <row r="991" spans="3:5" x14ac:dyDescent="0.25">
      <c r="C991" s="33"/>
      <c r="D991" s="33"/>
      <c r="E991" s="33"/>
    </row>
    <row r="992" spans="3:5" x14ac:dyDescent="0.25">
      <c r="C992" s="33"/>
      <c r="D992" s="33"/>
      <c r="E992" s="33"/>
    </row>
    <row r="993" spans="3:5" x14ac:dyDescent="0.25">
      <c r="C993" s="33"/>
      <c r="D993" s="33"/>
      <c r="E993" s="33"/>
    </row>
    <row r="994" spans="3:5" x14ac:dyDescent="0.25">
      <c r="C994" s="33"/>
      <c r="D994" s="33"/>
      <c r="E994" s="33"/>
    </row>
    <row r="995" spans="3:5" x14ac:dyDescent="0.25">
      <c r="C995" s="33"/>
      <c r="D995" s="33"/>
      <c r="E995" s="33"/>
    </row>
    <row r="996" spans="3:5" x14ac:dyDescent="0.25">
      <c r="C996" s="33"/>
      <c r="D996" s="33"/>
      <c r="E996" s="33"/>
    </row>
    <row r="997" spans="3:5" x14ac:dyDescent="0.25">
      <c r="C997" s="33"/>
      <c r="D997" s="33"/>
      <c r="E997" s="33"/>
    </row>
    <row r="998" spans="3:5" x14ac:dyDescent="0.25">
      <c r="C998" s="33"/>
      <c r="D998" s="33"/>
      <c r="E998" s="33"/>
    </row>
    <row r="999" spans="3:5" x14ac:dyDescent="0.25">
      <c r="C999" s="33"/>
      <c r="D999" s="33"/>
      <c r="E999" s="33"/>
    </row>
    <row r="1000" spans="3:5" x14ac:dyDescent="0.25">
      <c r="C1000" s="33"/>
      <c r="D1000" s="33"/>
      <c r="E1000" s="33"/>
    </row>
    <row r="1001" spans="3:5" x14ac:dyDescent="0.25">
      <c r="C1001" s="33"/>
      <c r="D1001" s="33"/>
    </row>
    <row r="1002" spans="3:5" x14ac:dyDescent="0.25">
      <c r="C1002" s="33"/>
      <c r="D1002" s="33"/>
    </row>
  </sheetData>
  <mergeCells count="5">
    <mergeCell ref="A7:A8"/>
    <mergeCell ref="A9:A11"/>
    <mergeCell ref="A12:A13"/>
    <mergeCell ref="A3:A6"/>
    <mergeCell ref="A14:A16"/>
  </mergeCells>
  <conditionalFormatting sqref="K4:K7 K9:K13 K15:K17">
    <cfRule type="cellIs" dxfId="2" priority="1" operator="lessThan">
      <formula>0</formula>
    </cfRule>
    <cfRule type="cellIs" dxfId="1" priority="2" operator="greaterThanOrEqual">
      <formula>0</formula>
    </cfRule>
  </conditionalFormatting>
  <hyperlinks>
    <hyperlink ref="D5" r:id="rId1" display="https://www.ecopedia.be/encyclopedie/humus, expertoordeel" xr:uid="{B134C088-BF88-4B5D-BDAB-31E18DD48849}"/>
  </hyperlinks>
  <pageMargins left="0.7" right="0.7" top="0.75" bottom="0.75" header="0.3" footer="0.3"/>
  <pageSetup paperSize="9" scale="43" orientation="landscape" horizontalDpi="360" verticalDpi="36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E0AC3-0AD2-4221-AC04-147ABC0D2DF0}">
  <sheetPr>
    <tabColor theme="7"/>
  </sheetPr>
  <dimension ref="A1:H32"/>
  <sheetViews>
    <sheetView workbookViewId="0">
      <selection activeCell="E3" sqref="E3:E6"/>
    </sheetView>
  </sheetViews>
  <sheetFormatPr defaultRowHeight="13" x14ac:dyDescent="0.25"/>
  <cols>
    <col min="1" max="1" width="8.7265625" style="51"/>
    <col min="2" max="2" width="29.81640625" style="52" customWidth="1"/>
    <col min="3" max="3" width="11" style="62" customWidth="1"/>
    <col min="4" max="4" width="19.453125" style="62" customWidth="1"/>
    <col min="5" max="5" width="19.81640625" style="91" customWidth="1"/>
    <col min="6" max="6" width="22.54296875" style="82" customWidth="1"/>
    <col min="7" max="7" width="16.90625" style="2" customWidth="1"/>
    <col min="8" max="8" width="20.7265625" style="2" customWidth="1"/>
  </cols>
  <sheetData>
    <row r="1" spans="1:8" ht="26" x14ac:dyDescent="0.25">
      <c r="A1" s="45"/>
      <c r="B1" s="150" t="s">
        <v>149</v>
      </c>
      <c r="C1" s="67" t="s">
        <v>5</v>
      </c>
      <c r="D1" s="67" t="s">
        <v>6</v>
      </c>
      <c r="E1" s="88"/>
      <c r="F1" s="29" t="s">
        <v>228</v>
      </c>
      <c r="G1" s="29" t="s">
        <v>5</v>
      </c>
      <c r="H1" s="29" t="s">
        <v>6</v>
      </c>
    </row>
    <row r="2" spans="1:8" ht="78" x14ac:dyDescent="0.3">
      <c r="A2" s="104"/>
      <c r="B2" s="92" t="s">
        <v>8</v>
      </c>
      <c r="C2" s="68" t="s">
        <v>14</v>
      </c>
      <c r="D2" s="26" t="s">
        <v>183</v>
      </c>
      <c r="E2" s="101"/>
      <c r="F2" s="26" t="s">
        <v>55</v>
      </c>
      <c r="G2" s="26" t="s">
        <v>14</v>
      </c>
      <c r="H2" s="26" t="s">
        <v>183</v>
      </c>
    </row>
    <row r="3" spans="1:8" ht="26" x14ac:dyDescent="0.25">
      <c r="A3" s="192" t="s">
        <v>169</v>
      </c>
      <c r="B3" s="49" t="s">
        <v>16</v>
      </c>
      <c r="C3" s="54">
        <f xml:space="preserve"> 'Y-as score'!I3</f>
        <v>3</v>
      </c>
      <c r="D3" s="54">
        <f xml:space="preserve"> 'Y-as score'!J3</f>
        <v>2</v>
      </c>
      <c r="E3" s="200" t="s">
        <v>162</v>
      </c>
      <c r="F3" s="25" t="s">
        <v>158</v>
      </c>
      <c r="G3" s="57">
        <f xml:space="preserve"> 'X-as score'!I3</f>
        <v>1</v>
      </c>
      <c r="H3" s="155">
        <f xml:space="preserve"> 'X-as score'!J3</f>
        <v>1</v>
      </c>
    </row>
    <row r="4" spans="1:8" ht="26" x14ac:dyDescent="0.25">
      <c r="A4" s="192"/>
      <c r="B4" s="49" t="s">
        <v>20</v>
      </c>
      <c r="C4" s="54">
        <f xml:space="preserve"> 'Y-as score'!I4</f>
        <v>2</v>
      </c>
      <c r="D4" s="54">
        <f xml:space="preserve"> 'Y-as score'!J4</f>
        <v>1</v>
      </c>
      <c r="E4" s="201"/>
      <c r="F4" s="25" t="s">
        <v>157</v>
      </c>
      <c r="G4" s="57">
        <f xml:space="preserve"> 'X-as score'!I4</f>
        <v>1</v>
      </c>
      <c r="H4" s="57">
        <f xml:space="preserve"> 'X-as score'!J4</f>
        <v>1</v>
      </c>
    </row>
    <row r="5" spans="1:8" x14ac:dyDescent="0.25">
      <c r="A5" s="193" t="s">
        <v>170</v>
      </c>
      <c r="B5" s="50" t="s">
        <v>24</v>
      </c>
      <c r="C5" s="54">
        <f xml:space="preserve"> 'Y-as score'!I5</f>
        <v>1</v>
      </c>
      <c r="D5" s="54">
        <f xml:space="preserve"> 'Y-as score'!J5</f>
        <v>1</v>
      </c>
      <c r="E5" s="201"/>
      <c r="F5" s="182" t="s">
        <v>60</v>
      </c>
      <c r="G5" s="57">
        <f xml:space="preserve"> 'X-as score'!I5</f>
        <v>1</v>
      </c>
      <c r="H5" s="57">
        <f xml:space="preserve"> 'X-as score'!J5</f>
        <v>1</v>
      </c>
    </row>
    <row r="6" spans="1:8" ht="26" x14ac:dyDescent="0.25">
      <c r="A6" s="193"/>
      <c r="B6" s="50" t="s">
        <v>29</v>
      </c>
      <c r="C6" s="54">
        <f xml:space="preserve"> 'Y-as score'!I6</f>
        <v>1</v>
      </c>
      <c r="D6" s="54">
        <f xml:space="preserve"> 'Y-as score'!J6</f>
        <v>1</v>
      </c>
      <c r="E6" s="202"/>
      <c r="F6" s="182" t="s">
        <v>156</v>
      </c>
      <c r="G6" s="57">
        <f xml:space="preserve"> 'X-as score'!I6</f>
        <v>3</v>
      </c>
      <c r="H6" s="57">
        <f xml:space="preserve"> 'X-as score'!J6</f>
        <v>2</v>
      </c>
    </row>
    <row r="7" spans="1:8" x14ac:dyDescent="0.25">
      <c r="A7" s="193"/>
      <c r="B7" s="50" t="s">
        <v>33</v>
      </c>
      <c r="C7" s="54" t="str">
        <f xml:space="preserve"> 'Y-as score'!I7</f>
        <v>/</v>
      </c>
      <c r="D7" s="54">
        <f xml:space="preserve"> 'Y-as score'!J7</f>
        <v>2</v>
      </c>
      <c r="E7" s="203" t="s">
        <v>163</v>
      </c>
      <c r="F7" s="31" t="s">
        <v>61</v>
      </c>
      <c r="G7" s="154">
        <f xml:space="preserve"> 'X-as score'!I7</f>
        <v>2</v>
      </c>
      <c r="H7" s="57">
        <f xml:space="preserve"> 'X-as score'!J7</f>
        <v>2</v>
      </c>
    </row>
    <row r="8" spans="1:8" x14ac:dyDescent="0.25">
      <c r="A8" s="193"/>
      <c r="B8" s="50" t="s">
        <v>150</v>
      </c>
      <c r="C8" s="54">
        <f xml:space="preserve"> 'Y-as score'!I8</f>
        <v>1</v>
      </c>
      <c r="D8" s="54">
        <f xml:space="preserve"> 'Y-as score'!J8</f>
        <v>1</v>
      </c>
      <c r="E8" s="203"/>
      <c r="F8" s="31" t="s">
        <v>66</v>
      </c>
      <c r="G8" s="154">
        <f xml:space="preserve"> 'X-as score'!I8</f>
        <v>3</v>
      </c>
      <c r="H8" s="155">
        <f xml:space="preserve"> 'X-as score'!J8</f>
        <v>3</v>
      </c>
    </row>
    <row r="9" spans="1:8" x14ac:dyDescent="0.25">
      <c r="A9" s="193"/>
      <c r="B9" s="50" t="s">
        <v>41</v>
      </c>
      <c r="C9" s="54">
        <f xml:space="preserve"> 'Y-as score'!I9</f>
        <v>2</v>
      </c>
      <c r="D9" s="54">
        <f xml:space="preserve"> 'Y-as score'!J9</f>
        <v>2</v>
      </c>
      <c r="E9" s="199" t="s">
        <v>164</v>
      </c>
      <c r="F9" s="25" t="s">
        <v>67</v>
      </c>
      <c r="G9" s="57">
        <f xml:space="preserve"> 'X-as score'!I9</f>
        <v>1</v>
      </c>
      <c r="H9" s="57">
        <f xml:space="preserve"> 'X-as score'!J9</f>
        <v>1</v>
      </c>
    </row>
    <row r="10" spans="1:8" ht="26" x14ac:dyDescent="0.25">
      <c r="A10" s="192" t="s">
        <v>168</v>
      </c>
      <c r="B10" s="49" t="s">
        <v>166</v>
      </c>
      <c r="C10" s="54">
        <f xml:space="preserve"> 'Y-as score'!I10</f>
        <v>2</v>
      </c>
      <c r="D10" s="54">
        <f xml:space="preserve"> 'Y-as score'!J10</f>
        <v>2</v>
      </c>
      <c r="E10" s="199"/>
      <c r="F10" s="25" t="s">
        <v>71</v>
      </c>
      <c r="G10" s="57">
        <f xml:space="preserve"> 'X-as score'!I10</f>
        <v>2</v>
      </c>
      <c r="H10" s="57">
        <f xml:space="preserve"> 'X-as score'!J10</f>
        <v>2</v>
      </c>
    </row>
    <row r="11" spans="1:8" x14ac:dyDescent="0.25">
      <c r="A11" s="192"/>
      <c r="B11" s="49" t="s">
        <v>167</v>
      </c>
      <c r="C11" s="54">
        <f xml:space="preserve"> 'Y-as score'!I11</f>
        <v>1</v>
      </c>
      <c r="D11" s="54">
        <f xml:space="preserve"> 'Y-as score'!J11</f>
        <v>1</v>
      </c>
      <c r="E11" s="199"/>
      <c r="F11" s="25" t="s">
        <v>75</v>
      </c>
      <c r="G11" s="57">
        <f xml:space="preserve"> 'X-as score'!I11</f>
        <v>1</v>
      </c>
      <c r="H11" s="57">
        <f xml:space="preserve"> 'X-as score'!J11</f>
        <v>1</v>
      </c>
    </row>
    <row r="12" spans="1:8" ht="26" x14ac:dyDescent="0.25">
      <c r="B12" s="183"/>
      <c r="C12" s="156">
        <f xml:space="preserve"> 'Y-as score'!I12</f>
        <v>1.625</v>
      </c>
      <c r="D12" s="156">
        <f xml:space="preserve"> 'Y-as score'!J12</f>
        <v>1.4444444444444444</v>
      </c>
      <c r="E12" s="199" t="s">
        <v>165</v>
      </c>
      <c r="F12" s="31" t="s">
        <v>76</v>
      </c>
      <c r="G12" s="57">
        <f xml:space="preserve"> 'X-as score'!I12</f>
        <v>1</v>
      </c>
      <c r="H12" s="57">
        <f xml:space="preserve"> 'X-as score'!J12</f>
        <v>1</v>
      </c>
    </row>
    <row r="13" spans="1:8" ht="26" x14ac:dyDescent="0.25">
      <c r="B13" s="183"/>
      <c r="C13" s="184"/>
      <c r="D13" s="184"/>
      <c r="E13" s="199"/>
      <c r="F13" s="31" t="s">
        <v>78</v>
      </c>
      <c r="G13" s="57">
        <f xml:space="preserve"> 'X-as score'!I13</f>
        <v>2</v>
      </c>
      <c r="H13" s="57">
        <f xml:space="preserve"> 'X-as score'!J13</f>
        <v>1</v>
      </c>
    </row>
    <row r="14" spans="1:8" ht="26" x14ac:dyDescent="0.25">
      <c r="B14" s="183"/>
      <c r="C14" s="184"/>
      <c r="D14" s="184"/>
      <c r="E14" s="200" t="s">
        <v>161</v>
      </c>
      <c r="F14" s="25" t="s">
        <v>80</v>
      </c>
      <c r="G14" s="57">
        <f xml:space="preserve"> 'X-as score'!I14</f>
        <v>2</v>
      </c>
      <c r="H14" s="155">
        <f xml:space="preserve"> 'X-as score'!J14</f>
        <v>2</v>
      </c>
    </row>
    <row r="15" spans="1:8" ht="26" x14ac:dyDescent="0.25">
      <c r="B15" s="183"/>
      <c r="C15" s="184"/>
      <c r="D15" s="184"/>
      <c r="E15" s="201"/>
      <c r="F15" s="25" t="s">
        <v>85</v>
      </c>
      <c r="G15" s="57">
        <f xml:space="preserve"> 'X-as score'!I15</f>
        <v>1</v>
      </c>
      <c r="H15" s="57">
        <f xml:space="preserve"> 'X-as score'!J15</f>
        <v>1</v>
      </c>
    </row>
    <row r="16" spans="1:8" ht="26" x14ac:dyDescent="0.25">
      <c r="B16" s="183"/>
      <c r="C16" s="184"/>
      <c r="D16" s="184"/>
      <c r="E16" s="202"/>
      <c r="F16" s="25" t="s">
        <v>152</v>
      </c>
      <c r="G16" s="57">
        <f xml:space="preserve"> 'X-as score'!I16</f>
        <v>1</v>
      </c>
      <c r="H16" s="57">
        <f xml:space="preserve"> 'X-as score'!J16</f>
        <v>1</v>
      </c>
    </row>
    <row r="17" spans="2:8" ht="69.5" x14ac:dyDescent="0.25">
      <c r="B17" s="183"/>
      <c r="C17" s="184"/>
      <c r="D17" s="184"/>
      <c r="E17" s="185" t="s">
        <v>160</v>
      </c>
      <c r="F17" s="31" t="s">
        <v>159</v>
      </c>
      <c r="G17" s="57">
        <f xml:space="preserve"> 'X-as score'!I17</f>
        <v>1</v>
      </c>
      <c r="H17" s="57">
        <f xml:space="preserve"> 'X-as score'!J17</f>
        <v>1</v>
      </c>
    </row>
    <row r="18" spans="2:8" x14ac:dyDescent="0.25">
      <c r="B18" s="183"/>
      <c r="C18" s="184"/>
      <c r="D18" s="184"/>
      <c r="E18" s="186"/>
      <c r="F18" s="187"/>
      <c r="G18" s="156">
        <f xml:space="preserve"> 'X-as score'!I18</f>
        <v>1.5333333333333334</v>
      </c>
      <c r="H18" s="156">
        <f xml:space="preserve"> 'X-as score'!J18</f>
        <v>1.4</v>
      </c>
    </row>
    <row r="19" spans="2:8" x14ac:dyDescent="0.25">
      <c r="B19" s="183"/>
      <c r="C19" s="184"/>
      <c r="D19" s="184"/>
      <c r="E19" s="188"/>
      <c r="F19" s="189"/>
      <c r="G19" s="190"/>
      <c r="H19" s="190"/>
    </row>
    <row r="20" spans="2:8" x14ac:dyDescent="0.25">
      <c r="E20" s="90"/>
      <c r="F20" s="87"/>
    </row>
    <row r="22" spans="2:8" x14ac:dyDescent="0.25">
      <c r="E22" s="90"/>
      <c r="F22" s="87"/>
    </row>
    <row r="23" spans="2:8" x14ac:dyDescent="0.25">
      <c r="E23" s="90"/>
      <c r="F23" s="87"/>
    </row>
    <row r="24" spans="2:8" x14ac:dyDescent="0.25">
      <c r="E24" s="90"/>
      <c r="F24" s="87"/>
    </row>
    <row r="25" spans="2:8" x14ac:dyDescent="0.25">
      <c r="E25" s="90"/>
      <c r="F25" s="87"/>
    </row>
    <row r="26" spans="2:8" x14ac:dyDescent="0.25">
      <c r="E26" s="90"/>
      <c r="F26" s="87"/>
    </row>
    <row r="27" spans="2:8" x14ac:dyDescent="0.25">
      <c r="E27" s="90"/>
      <c r="F27" s="87"/>
    </row>
    <row r="28" spans="2:8" x14ac:dyDescent="0.25">
      <c r="E28" s="90"/>
      <c r="F28" s="87"/>
    </row>
    <row r="29" spans="2:8" x14ac:dyDescent="0.25">
      <c r="E29" s="90"/>
      <c r="F29" s="87"/>
    </row>
    <row r="30" spans="2:8" x14ac:dyDescent="0.25">
      <c r="E30" s="90"/>
      <c r="F30" s="87"/>
    </row>
    <row r="31" spans="2:8" x14ac:dyDescent="0.25">
      <c r="E31" s="90"/>
      <c r="F31" s="87"/>
    </row>
    <row r="32" spans="2:8" x14ac:dyDescent="0.25">
      <c r="E32" s="90"/>
      <c r="F32" s="87"/>
    </row>
  </sheetData>
  <mergeCells count="8">
    <mergeCell ref="E12:E13"/>
    <mergeCell ref="E14:E16"/>
    <mergeCell ref="A3:A4"/>
    <mergeCell ref="A5:A9"/>
    <mergeCell ref="A10:A11"/>
    <mergeCell ref="E3:E6"/>
    <mergeCell ref="E7:E8"/>
    <mergeCell ref="E9:E1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outlinePr summaryBelow="0" summaryRight="0"/>
    <pageSetUpPr fitToPage="1"/>
  </sheetPr>
  <dimension ref="K1:N24"/>
  <sheetViews>
    <sheetView zoomScale="60" zoomScaleNormal="60" workbookViewId="0">
      <selection activeCell="L8" sqref="L8"/>
    </sheetView>
  </sheetViews>
  <sheetFormatPr defaultColWidth="14.453125" defaultRowHeight="15.75" customHeight="1" x14ac:dyDescent="0.3"/>
  <cols>
    <col min="1" max="5" width="14.453125" style="28"/>
    <col min="6" max="6" width="14.453125" style="28" customWidth="1"/>
    <col min="7" max="10" width="14.453125" style="28"/>
    <col min="11" max="11" width="34" style="43" customWidth="1"/>
    <col min="12" max="12" width="34.81640625" style="43" customWidth="1"/>
    <col min="13" max="16384" width="14.453125" style="28"/>
  </cols>
  <sheetData>
    <row r="1" spans="11:14" ht="26" x14ac:dyDescent="0.3">
      <c r="K1" s="34" t="s">
        <v>151</v>
      </c>
      <c r="L1" s="34" t="s">
        <v>92</v>
      </c>
    </row>
    <row r="2" spans="11:14" ht="26" x14ac:dyDescent="0.3">
      <c r="K2" s="1" t="str">
        <f>IF('Y-as score'!$K3 &lt; 0,'Y-as score'!$B3,"")</f>
        <v>Oppervlakte bos  
[afh van Europees habitattype]  </v>
      </c>
      <c r="L2" s="1" t="str">
        <f>IF('X-as score'!$K3 &lt; 0,'X-as score'!$B3,"")</f>
        <v/>
      </c>
      <c r="N2" s="44"/>
    </row>
    <row r="3" spans="11:14" ht="13" x14ac:dyDescent="0.3">
      <c r="K3" s="1" t="str">
        <f>IF('Y-as score'!$K4 &lt; 0,'Y-as score'!$B4,"")</f>
        <v>Netwerk en verbondenheid  </v>
      </c>
      <c r="L3" s="1" t="str">
        <f>IF('X-as score'!$K4 &lt; 0,'X-as score'!$B4,"")</f>
        <v/>
      </c>
    </row>
    <row r="4" spans="11:14" ht="13" x14ac:dyDescent="0.3">
      <c r="K4" s="1" t="str">
        <f>IF('Y-as score'!$K5 &lt; 0,'Y-as score'!$B5,"")</f>
        <v/>
      </c>
      <c r="L4" s="1" t="str">
        <f>IF('X-as score'!$K5 &lt; 0,'X-as score'!$B5,"")</f>
        <v/>
      </c>
    </row>
    <row r="5" spans="11:14" ht="13" x14ac:dyDescent="0.3">
      <c r="K5" s="1" t="str">
        <f>IF('Y-as score'!$K6 &lt; 0,'Y-as score'!$B6,"")</f>
        <v/>
      </c>
      <c r="L5" s="1" t="str">
        <f>IF('X-as score'!$K6 &lt; 0,'X-as score'!$B6,"")</f>
        <v>Microklimaat</v>
      </c>
    </row>
    <row r="6" spans="11:14" ht="26.25" customHeight="1" x14ac:dyDescent="0.3">
      <c r="K6" s="1" t="e">
        <f>IF('Y-as score'!$K7 &lt; 0,'Y-as score'!$B7,"")</f>
        <v>#VALUE!</v>
      </c>
      <c r="L6" s="1" t="str">
        <f>IF('X-as score'!$K7 &lt; 0,'X-as score'!$B7,"")</f>
        <v/>
      </c>
    </row>
    <row r="7" spans="11:14" ht="27.75" customHeight="1" x14ac:dyDescent="0.3">
      <c r="K7" s="1" t="str">
        <f>IF('Y-as score'!$K8 &lt; 0,'Y-as score'!$B8,"")</f>
        <v/>
      </c>
      <c r="L7" s="1" t="str">
        <f>IF('X-as score'!$K8 &lt; 0,'X-as score'!$B8,"")</f>
        <v/>
      </c>
    </row>
    <row r="8" spans="11:14" ht="23.25" customHeight="1" x14ac:dyDescent="0.3">
      <c r="K8" s="1" t="str">
        <f>IF('Y-as score'!$K9 &lt; 0,'Y-as score'!$B9,"")</f>
        <v/>
      </c>
      <c r="L8" s="1" t="str">
        <f>IF('X-as score'!$K9 &lt; 0,'X-as score'!$B9,"")</f>
        <v/>
      </c>
    </row>
    <row r="9" spans="11:14" ht="25.5" customHeight="1" x14ac:dyDescent="0.3">
      <c r="K9" s="1" t="str">
        <f>IF('Y-as score'!$K10 &lt; 0,'Y-as score'!$B10,"")</f>
        <v/>
      </c>
      <c r="L9" s="1" t="str">
        <f>IF('X-as score'!$K10 &lt; 0,'X-as score'!$B10,"")</f>
        <v/>
      </c>
    </row>
    <row r="10" spans="11:14" ht="13" x14ac:dyDescent="0.3">
      <c r="K10" s="1" t="str">
        <f>IF('Y-as score'!$K11 &lt; 0,'Y-as score'!$B11,"")</f>
        <v/>
      </c>
      <c r="L10" s="1" t="str">
        <f>IF('X-as score'!$K11 &lt; 0,'X-as score'!$B11,"")</f>
        <v/>
      </c>
    </row>
    <row r="11" spans="11:14" ht="15.75" customHeight="1" x14ac:dyDescent="0.3">
      <c r="K11" s="1" t="str">
        <f>IF('Y-as score'!$K12 &lt; 0,'Y-as score'!$B12,"")</f>
        <v/>
      </c>
      <c r="L11" s="1" t="str">
        <f>IF('X-as score'!$K12 &lt; 0,'X-as score'!$B12,"")</f>
        <v/>
      </c>
    </row>
    <row r="12" spans="11:14" ht="15.75" customHeight="1" x14ac:dyDescent="0.3">
      <c r="K12" s="1" t="str">
        <f>IF('Y-as score'!$K13 &lt; 0,'Y-as score'!$B13,"")</f>
        <v/>
      </c>
      <c r="L12" s="1" t="str">
        <f>IF('X-as score'!$K13 &lt; 0,'X-as score'!$B13,"")</f>
        <v>Variatie verticale vegetatiestructuur​  </v>
      </c>
    </row>
    <row r="13" spans="11:14" ht="15.75" customHeight="1" x14ac:dyDescent="0.3">
      <c r="K13" s="1" t="str">
        <f>IF('Y-as score'!$K14 &lt; 0,'Y-as score'!$B14,"")</f>
        <v/>
      </c>
      <c r="L13" s="1" t="str">
        <f>IF('X-as score'!$K14 &lt; 0,'X-as score'!$B14,"")</f>
        <v/>
      </c>
    </row>
    <row r="14" spans="11:14" ht="15.75" customHeight="1" x14ac:dyDescent="0.3">
      <c r="K14" s="1" t="str">
        <f>IF('Y-as score'!$K15 &lt; 0,'Y-as score'!$B15,"")</f>
        <v/>
      </c>
      <c r="L14" s="1" t="str">
        <f>IF('X-as score'!$K15 &lt; 0,'X-as score'!$B15,"")</f>
        <v/>
      </c>
    </row>
    <row r="15" spans="11:14" ht="15.75" customHeight="1" x14ac:dyDescent="0.3">
      <c r="K15" s="1" t="str">
        <f>IF('Y-as score'!$K16 &lt; 0,'Y-as score'!$B16,"")</f>
        <v/>
      </c>
      <c r="L15" s="1" t="str">
        <f>IF('X-as score'!$K16 &lt; 0,'X-as score'!$B16,"")</f>
        <v/>
      </c>
    </row>
    <row r="16" spans="11:14" ht="15.75" customHeight="1" x14ac:dyDescent="0.3">
      <c r="K16" s="1" t="str">
        <f>IF('Y-as score'!$K17 &lt; 0,'Y-as score'!$B17,"")</f>
        <v/>
      </c>
      <c r="L16" s="1" t="str">
        <f>IF('X-as score'!$K17 &lt; 0,'X-as score'!$B17,"")</f>
        <v/>
      </c>
    </row>
    <row r="17" spans="11:13" ht="15.75" customHeight="1" x14ac:dyDescent="0.3">
      <c r="K17" s="1" t="str">
        <f>IF('Y-as score'!$K18 &lt; 0,'Y-as score'!$B18,"")</f>
        <v/>
      </c>
      <c r="L17" s="1" t="str">
        <f>IF('X-as score'!$K18 &lt; 0,'X-as score'!$B18,"")</f>
        <v/>
      </c>
    </row>
    <row r="18" spans="11:13" ht="15.75" customHeight="1" x14ac:dyDescent="0.3">
      <c r="K18" s="1" t="str">
        <f>IF('Y-as score'!$K19 &lt; 0,'Y-as score'!$B19,"")</f>
        <v/>
      </c>
      <c r="L18" s="1" t="str">
        <f>IF('X-as score'!$K19 &lt; 0,'X-as score'!$B19,"")</f>
        <v/>
      </c>
    </row>
    <row r="19" spans="11:13" ht="15.75" customHeight="1" x14ac:dyDescent="0.3">
      <c r="K19" s="1" t="str">
        <f>IF('Y-as score'!$K20 &lt; 0,'Y-as score'!$B20,"")</f>
        <v/>
      </c>
      <c r="L19" s="1" t="str">
        <f>IF('X-as score'!$K20 &lt; 0,'X-as score'!$B20,"")</f>
        <v/>
      </c>
    </row>
    <row r="20" spans="11:13" ht="15.75" customHeight="1" x14ac:dyDescent="0.3">
      <c r="K20" s="35"/>
      <c r="L20" s="36" t="s">
        <v>93</v>
      </c>
      <c r="M20" s="37" t="s">
        <v>94</v>
      </c>
    </row>
    <row r="21" spans="11:13" ht="15.75" customHeight="1" x14ac:dyDescent="0.3">
      <c r="K21" s="38" t="s">
        <v>95</v>
      </c>
      <c r="L21" s="39">
        <v>0</v>
      </c>
      <c r="M21" s="40">
        <v>0</v>
      </c>
    </row>
    <row r="22" spans="11:13" ht="15.75" customHeight="1" x14ac:dyDescent="0.3">
      <c r="K22" s="38" t="s">
        <v>96</v>
      </c>
      <c r="L22" s="39">
        <v>3</v>
      </c>
      <c r="M22" s="40">
        <v>3</v>
      </c>
    </row>
    <row r="23" spans="11:13" ht="15.75" customHeight="1" x14ac:dyDescent="0.3">
      <c r="K23" s="41" t="s">
        <v>97</v>
      </c>
      <c r="L23" s="97">
        <f xml:space="preserve"> 'X-as score'!I18</f>
        <v>1.5333333333333334</v>
      </c>
      <c r="M23" s="98">
        <f xml:space="preserve"> 'Y-as score'!I12</f>
        <v>1.625</v>
      </c>
    </row>
    <row r="24" spans="11:13" ht="15.75" customHeight="1" x14ac:dyDescent="0.3">
      <c r="K24" s="42" t="s">
        <v>98</v>
      </c>
      <c r="L24" s="99">
        <f xml:space="preserve"> 'X-as score'!J18</f>
        <v>1.4</v>
      </c>
      <c r="M24" s="100">
        <f xml:space="preserve"> 'Y-as score'!J12</f>
        <v>1.4444444444444444</v>
      </c>
    </row>
  </sheetData>
  <conditionalFormatting sqref="K2:L19">
    <cfRule type="notContainsBlanks" dxfId="0" priority="4">
      <formula>LEN(TRIM(K2))&gt;0</formula>
    </cfRule>
  </conditionalFormatting>
  <pageMargins left="0.7" right="0.7" top="0.75" bottom="0.75" header="0.3" footer="0.3"/>
  <pageSetup paperSize="9" scale="57" orientation="landscape" horizontalDpi="360" verticalDpi="36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12D3C-FD07-4BC4-B1CF-AD45816701BB}">
  <dimension ref="A1:A19"/>
  <sheetViews>
    <sheetView workbookViewId="0">
      <selection activeCell="A25" sqref="A25"/>
    </sheetView>
  </sheetViews>
  <sheetFormatPr defaultRowHeight="12.5" x14ac:dyDescent="0.25"/>
  <cols>
    <col min="1" max="1" width="134.7265625" customWidth="1"/>
  </cols>
  <sheetData>
    <row r="1" spans="1:1" s="167" customFormat="1" x14ac:dyDescent="0.25">
      <c r="A1" s="166" t="s">
        <v>297</v>
      </c>
    </row>
    <row r="3" spans="1:1" ht="25" x14ac:dyDescent="0.25">
      <c r="A3" s="168" t="s">
        <v>298</v>
      </c>
    </row>
    <row r="4" spans="1:1" x14ac:dyDescent="0.25">
      <c r="A4" s="170" t="s">
        <v>299</v>
      </c>
    </row>
    <row r="5" spans="1:1" x14ac:dyDescent="0.25">
      <c r="A5" s="169" t="s">
        <v>300</v>
      </c>
    </row>
    <row r="6" spans="1:1" x14ac:dyDescent="0.25">
      <c r="A6" s="169" t="s">
        <v>301</v>
      </c>
    </row>
    <row r="7" spans="1:1" x14ac:dyDescent="0.25">
      <c r="A7" s="170" t="s">
        <v>303</v>
      </c>
    </row>
    <row r="8" spans="1:1" x14ac:dyDescent="0.25">
      <c r="A8" s="170" t="s">
        <v>302</v>
      </c>
    </row>
    <row r="10" spans="1:1" s="172" customFormat="1" x14ac:dyDescent="0.25">
      <c r="A10" s="171" t="s">
        <v>304</v>
      </c>
    </row>
    <row r="11" spans="1:1" s="173" customFormat="1" ht="25.5" x14ac:dyDescent="0.25">
      <c r="A11" s="174" t="s">
        <v>307</v>
      </c>
    </row>
    <row r="12" spans="1:1" ht="37.5" x14ac:dyDescent="0.25">
      <c r="A12" s="175" t="s">
        <v>306</v>
      </c>
    </row>
    <row r="14" spans="1:1" s="172" customFormat="1" x14ac:dyDescent="0.25">
      <c r="A14" s="171" t="s">
        <v>305</v>
      </c>
    </row>
    <row r="15" spans="1:1" s="21" customFormat="1" ht="25" x14ac:dyDescent="0.25">
      <c r="A15" s="176" t="s">
        <v>309</v>
      </c>
    </row>
    <row r="16" spans="1:1" ht="211" customHeight="1" x14ac:dyDescent="0.25">
      <c r="A16" s="169"/>
    </row>
    <row r="17" spans="1:1" s="21" customFormat="1" ht="37" customHeight="1" x14ac:dyDescent="0.25">
      <c r="A17" s="176" t="s">
        <v>308</v>
      </c>
    </row>
    <row r="18" spans="1:1" ht="13" x14ac:dyDescent="0.3">
      <c r="A18" s="178" t="s">
        <v>310</v>
      </c>
    </row>
    <row r="19" spans="1:1" ht="26" x14ac:dyDescent="0.3">
      <c r="A19" s="177" t="s">
        <v>311</v>
      </c>
    </row>
  </sheetData>
  <hyperlinks>
    <hyperlink ref="A7" location="'Kritische N-depositiewaarde'!A1" display="- Risico op overschreiding van kritische depositiewaarden  --&gt; zie tabblad 'Kristische N-depositiewaarde'" xr:uid="{5967862A-2C41-4052-80B9-0384B798BB0D}"/>
    <hyperlink ref="A8" location="'Invasieve exoten'!A1" display="- Risico op invasieve exoten --&gt; zie tabblad 'invasieve exoten'" xr:uid="{FF4FD81C-FF5E-4BE8-9F26-E5B0AAF86BAD}"/>
    <hyperlink ref="A4" location="MSA!A1" display="- Grenwaarden minimumstructuurareaal (MSA) --&gt; Zie tabblad 'MSA'" xr:uid="{651D9C7B-2F9A-4E3B-81FB-EF764F1BB2C4}"/>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3DB2-3801-455C-846D-8E7606E57EE6}">
  <sheetPr>
    <pageSetUpPr fitToPage="1"/>
  </sheetPr>
  <dimension ref="B1:C11"/>
  <sheetViews>
    <sheetView workbookViewId="0"/>
  </sheetViews>
  <sheetFormatPr defaultRowHeight="12.5" x14ac:dyDescent="0.25"/>
  <cols>
    <col min="2" max="2" width="18.54296875" style="17" customWidth="1"/>
  </cols>
  <sheetData>
    <row r="1" spans="2:3" x14ac:dyDescent="0.25">
      <c r="B1" s="18" t="s">
        <v>99</v>
      </c>
      <c r="C1" s="19" t="s">
        <v>100</v>
      </c>
    </row>
    <row r="2" spans="2:3" x14ac:dyDescent="0.25">
      <c r="B2" s="20">
        <v>9120</v>
      </c>
      <c r="C2" s="21">
        <v>40</v>
      </c>
    </row>
    <row r="3" spans="2:3" x14ac:dyDescent="0.25">
      <c r="B3" s="20">
        <v>9130</v>
      </c>
      <c r="C3" s="21">
        <v>20</v>
      </c>
    </row>
    <row r="4" spans="2:3" x14ac:dyDescent="0.25">
      <c r="B4" s="20">
        <v>9160</v>
      </c>
      <c r="C4" s="21">
        <v>15</v>
      </c>
    </row>
    <row r="5" spans="2:3" x14ac:dyDescent="0.25">
      <c r="B5" s="20">
        <v>9190</v>
      </c>
      <c r="C5" s="21">
        <v>50</v>
      </c>
    </row>
    <row r="6" spans="2:3" x14ac:dyDescent="0.25">
      <c r="B6" s="20" t="s">
        <v>101</v>
      </c>
      <c r="C6" s="21">
        <v>10</v>
      </c>
    </row>
    <row r="7" spans="2:3" x14ac:dyDescent="0.25">
      <c r="B7" s="20" t="s">
        <v>102</v>
      </c>
      <c r="C7" s="21">
        <v>20</v>
      </c>
    </row>
    <row r="8" spans="2:3" x14ac:dyDescent="0.25">
      <c r="B8" s="20" t="s">
        <v>103</v>
      </c>
      <c r="C8" s="21">
        <v>20</v>
      </c>
    </row>
    <row r="9" spans="2:3" x14ac:dyDescent="0.25">
      <c r="B9" s="20" t="s">
        <v>104</v>
      </c>
      <c r="C9" s="21">
        <v>20</v>
      </c>
    </row>
    <row r="11" spans="2:3" ht="13" x14ac:dyDescent="0.3">
      <c r="B11" s="16" t="s">
        <v>105</v>
      </c>
    </row>
  </sheetData>
  <sheetProtection algorithmName="SHA-512" hashValue="9BvC0A+pCWIdn3UT/OiBYZ7AP4XGVK1to/5+PW5qEvlBPbT7QcCTfzSSLYkzkGCGxPdzj1fAvWVv1RscQMqxpg==" saltValue="6YcwmNEY3HCsEhIqnTBZ4A==" spinCount="100000" sheet="1" objects="1" scenarios="1"/>
  <pageMargins left="0.7" right="0.7" top="0.75" bottom="0.75" header="0.3" footer="0.3"/>
  <pageSetup paperSize="9" scale="88"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6733A-D236-41FE-AF3E-C2EE354CBDF5}">
  <sheetPr>
    <pageSetUpPr fitToPage="1"/>
  </sheetPr>
  <dimension ref="A1:D11"/>
  <sheetViews>
    <sheetView workbookViewId="0">
      <selection activeCell="D2" sqref="D2"/>
    </sheetView>
  </sheetViews>
  <sheetFormatPr defaultColWidth="8.81640625" defaultRowHeight="20" x14ac:dyDescent="0.4"/>
  <cols>
    <col min="1" max="1" width="21.1796875" style="13" customWidth="1"/>
    <col min="2" max="4" width="20.1796875" style="13" customWidth="1"/>
    <col min="5" max="16384" width="8.81640625" style="13"/>
  </cols>
  <sheetData>
    <row r="1" spans="1:4" ht="21" x14ac:dyDescent="0.5">
      <c r="A1" s="205" t="s">
        <v>106</v>
      </c>
      <c r="B1" s="205"/>
      <c r="C1" s="205"/>
      <c r="D1" s="205"/>
    </row>
    <row r="2" spans="1:4" ht="21" x14ac:dyDescent="0.5">
      <c r="A2" s="206" t="s">
        <v>107</v>
      </c>
      <c r="B2" s="206"/>
      <c r="C2" s="206"/>
      <c r="D2" s="75"/>
    </row>
    <row r="3" spans="1:4" ht="21" x14ac:dyDescent="0.5">
      <c r="A3" s="14"/>
      <c r="B3" s="74" t="s">
        <v>95</v>
      </c>
      <c r="C3" s="74" t="s">
        <v>96</v>
      </c>
      <c r="D3" s="74" t="s">
        <v>108</v>
      </c>
    </row>
    <row r="4" spans="1:4" ht="21" x14ac:dyDescent="0.5">
      <c r="A4" s="15">
        <v>9120</v>
      </c>
      <c r="B4" s="74">
        <v>10</v>
      </c>
      <c r="C4" s="74">
        <v>21.5</v>
      </c>
      <c r="D4" s="74">
        <v>15.75</v>
      </c>
    </row>
    <row r="5" spans="1:4" ht="21" x14ac:dyDescent="0.5">
      <c r="A5" s="15">
        <v>9130</v>
      </c>
      <c r="B5" s="74">
        <v>11.8</v>
      </c>
      <c r="C5" s="74">
        <v>17.8</v>
      </c>
      <c r="D5" s="74">
        <v>14.8</v>
      </c>
    </row>
    <row r="6" spans="1:4" ht="21" x14ac:dyDescent="0.5">
      <c r="A6" s="15">
        <v>9160</v>
      </c>
      <c r="B6" s="74">
        <v>11.1</v>
      </c>
      <c r="C6" s="74">
        <v>17.8</v>
      </c>
      <c r="D6" s="74">
        <v>14.45</v>
      </c>
    </row>
    <row r="7" spans="1:4" ht="21" x14ac:dyDescent="0.5">
      <c r="A7" s="15">
        <v>9190</v>
      </c>
      <c r="B7" s="74">
        <v>10.199999999999999</v>
      </c>
      <c r="C7" s="74">
        <v>20.2</v>
      </c>
      <c r="D7" s="74">
        <v>15.2</v>
      </c>
    </row>
    <row r="8" spans="1:4" ht="21" x14ac:dyDescent="0.5">
      <c r="A8" s="15" t="s">
        <v>109</v>
      </c>
      <c r="B8" s="204" t="s">
        <v>110</v>
      </c>
      <c r="C8" s="204"/>
      <c r="D8" s="74" t="s">
        <v>111</v>
      </c>
    </row>
    <row r="9" spans="1:4" ht="21" x14ac:dyDescent="0.5">
      <c r="A9" s="15" t="s">
        <v>112</v>
      </c>
      <c r="B9" s="204" t="s">
        <v>110</v>
      </c>
      <c r="C9" s="204"/>
      <c r="D9" s="74" t="s">
        <v>111</v>
      </c>
    </row>
    <row r="10" spans="1:4" ht="21" x14ac:dyDescent="0.5">
      <c r="A10" s="15" t="s">
        <v>113</v>
      </c>
      <c r="B10" s="204" t="s">
        <v>110</v>
      </c>
      <c r="C10" s="204"/>
      <c r="D10" s="74" t="s">
        <v>111</v>
      </c>
    </row>
    <row r="11" spans="1:4" ht="21" x14ac:dyDescent="0.5">
      <c r="A11" s="15" t="s">
        <v>114</v>
      </c>
      <c r="B11" s="204" t="s">
        <v>110</v>
      </c>
      <c r="C11" s="204"/>
      <c r="D11" s="74" t="s">
        <v>111</v>
      </c>
    </row>
  </sheetData>
  <sheetProtection algorithmName="SHA-512" hashValue="S0YSXLmOqW50g1pGkSG2H58AZntzDIFa1fqINNUorS38ET/f5PVnUW0uQ4glqNimbitvVymXei1o8QouFV8z0w==" saltValue="Ek4Fy3m3oX5AAOr6OngEoQ==" spinCount="100000" sheet="1" objects="1" scenarios="1"/>
  <mergeCells count="6">
    <mergeCell ref="B11:C11"/>
    <mergeCell ref="A1:D1"/>
    <mergeCell ref="A2:C2"/>
    <mergeCell ref="B8:C8"/>
    <mergeCell ref="B9:C9"/>
    <mergeCell ref="B10:C10"/>
  </mergeCells>
  <pageMargins left="0.7" right="0.7" top="0.75" bottom="0.75" header="0.3" footer="0.3"/>
  <pageSetup paperSize="9" orientation="landscape"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7DB5C-F278-423E-BFAB-2C57772A721D}">
  <sheetPr>
    <pageSetUpPr fitToPage="1"/>
  </sheetPr>
  <dimension ref="A1:I34"/>
  <sheetViews>
    <sheetView workbookViewId="0">
      <selection activeCell="A2" sqref="A2:XFD2"/>
    </sheetView>
  </sheetViews>
  <sheetFormatPr defaultRowHeight="12.5" x14ac:dyDescent="0.25"/>
  <cols>
    <col min="1" max="1" width="66.54296875" customWidth="1"/>
  </cols>
  <sheetData>
    <row r="1" spans="1:9" ht="23" thickBot="1" x14ac:dyDescent="0.5">
      <c r="A1" s="7"/>
      <c r="B1" s="8">
        <v>9120</v>
      </c>
      <c r="C1" s="8">
        <v>9130</v>
      </c>
      <c r="D1" s="8">
        <v>9160</v>
      </c>
      <c r="E1" s="8">
        <v>9190</v>
      </c>
      <c r="F1" s="8" t="s">
        <v>109</v>
      </c>
      <c r="G1" s="8" t="s">
        <v>112</v>
      </c>
      <c r="H1" s="8" t="s">
        <v>113</v>
      </c>
      <c r="I1" s="8" t="s">
        <v>114</v>
      </c>
    </row>
    <row r="2" spans="1:9" ht="19" thickBot="1" x14ac:dyDescent="0.5">
      <c r="A2" s="207" t="s">
        <v>115</v>
      </c>
      <c r="B2" s="208"/>
      <c r="C2" s="208"/>
      <c r="D2" s="208"/>
      <c r="E2" s="208"/>
      <c r="F2" s="208"/>
      <c r="G2" s="208"/>
      <c r="H2" s="208"/>
      <c r="I2" s="209"/>
    </row>
    <row r="3" spans="1:9" ht="15" thickBot="1" x14ac:dyDescent="0.4">
      <c r="A3" s="9" t="s">
        <v>116</v>
      </c>
      <c r="B3" s="9" t="s">
        <v>117</v>
      </c>
      <c r="C3" s="9" t="s">
        <v>117</v>
      </c>
      <c r="D3" s="9" t="s">
        <v>117</v>
      </c>
      <c r="E3" s="9" t="s">
        <v>117</v>
      </c>
      <c r="F3" s="9" t="s">
        <v>117</v>
      </c>
      <c r="G3" s="9" t="s">
        <v>117</v>
      </c>
      <c r="H3" s="9" t="s">
        <v>117</v>
      </c>
      <c r="I3" s="11"/>
    </row>
    <row r="4" spans="1:9" ht="15" thickBot="1" x14ac:dyDescent="0.4">
      <c r="A4" s="9" t="s">
        <v>118</v>
      </c>
      <c r="B4" s="9" t="s">
        <v>117</v>
      </c>
      <c r="C4" s="9" t="s">
        <v>117</v>
      </c>
      <c r="D4" s="9" t="s">
        <v>117</v>
      </c>
      <c r="E4" s="9" t="s">
        <v>117</v>
      </c>
      <c r="F4" s="9" t="s">
        <v>117</v>
      </c>
      <c r="G4" s="9" t="s">
        <v>117</v>
      </c>
      <c r="H4" s="9" t="s">
        <v>117</v>
      </c>
      <c r="I4" s="11"/>
    </row>
    <row r="5" spans="1:9" ht="15" thickBot="1" x14ac:dyDescent="0.4">
      <c r="A5" s="9" t="s">
        <v>119</v>
      </c>
      <c r="B5" s="9" t="s">
        <v>117</v>
      </c>
      <c r="C5" s="9" t="s">
        <v>117</v>
      </c>
      <c r="D5" s="9" t="s">
        <v>117</v>
      </c>
      <c r="E5" s="9" t="s">
        <v>117</v>
      </c>
      <c r="F5" s="9" t="s">
        <v>117</v>
      </c>
      <c r="G5" s="9" t="s">
        <v>117</v>
      </c>
      <c r="H5" s="9" t="s">
        <v>117</v>
      </c>
      <c r="I5" s="11"/>
    </row>
    <row r="6" spans="1:9" ht="15" thickBot="1" x14ac:dyDescent="0.4">
      <c r="A6" s="9" t="s">
        <v>120</v>
      </c>
      <c r="B6" s="9" t="s">
        <v>117</v>
      </c>
      <c r="C6" s="9" t="s">
        <v>117</v>
      </c>
      <c r="D6" s="9" t="s">
        <v>117</v>
      </c>
      <c r="E6" s="9" t="s">
        <v>117</v>
      </c>
      <c r="F6" s="9" t="s">
        <v>117</v>
      </c>
      <c r="G6" s="9" t="s">
        <v>117</v>
      </c>
      <c r="H6" s="9" t="s">
        <v>117</v>
      </c>
      <c r="I6" s="11"/>
    </row>
    <row r="7" spans="1:9" ht="15" thickBot="1" x14ac:dyDescent="0.4">
      <c r="A7" s="9" t="s">
        <v>121</v>
      </c>
      <c r="B7" s="11"/>
      <c r="C7" s="11"/>
      <c r="D7" s="9" t="s">
        <v>117</v>
      </c>
      <c r="E7" s="11"/>
      <c r="F7" s="9" t="s">
        <v>117</v>
      </c>
      <c r="G7" s="9" t="s">
        <v>117</v>
      </c>
      <c r="H7" s="9" t="s">
        <v>117</v>
      </c>
      <c r="I7" s="9" t="s">
        <v>117</v>
      </c>
    </row>
    <row r="8" spans="1:9" ht="15" thickBot="1" x14ac:dyDescent="0.4">
      <c r="A8" s="9" t="s">
        <v>122</v>
      </c>
      <c r="B8" s="11"/>
      <c r="C8" s="11"/>
      <c r="D8" s="11"/>
      <c r="E8" s="11"/>
      <c r="F8" s="9" t="s">
        <v>117</v>
      </c>
      <c r="G8" s="9" t="s">
        <v>117</v>
      </c>
      <c r="H8" s="9" t="s">
        <v>117</v>
      </c>
      <c r="I8" s="9" t="s">
        <v>117</v>
      </c>
    </row>
    <row r="9" spans="1:9" ht="15" thickBot="1" x14ac:dyDescent="0.4">
      <c r="A9" s="9" t="s">
        <v>123</v>
      </c>
      <c r="B9" s="11"/>
      <c r="C9" s="11"/>
      <c r="D9" s="11"/>
      <c r="E9" s="11"/>
      <c r="F9" s="9" t="s">
        <v>117</v>
      </c>
      <c r="G9" s="9" t="s">
        <v>117</v>
      </c>
      <c r="H9" s="9" t="s">
        <v>117</v>
      </c>
      <c r="I9" s="9" t="s">
        <v>117</v>
      </c>
    </row>
    <row r="10" spans="1:9" ht="15" thickBot="1" x14ac:dyDescent="0.4">
      <c r="A10" s="9" t="s">
        <v>124</v>
      </c>
      <c r="B10" s="11"/>
      <c r="C10" s="11"/>
      <c r="D10" s="11"/>
      <c r="E10" s="11"/>
      <c r="F10" s="9" t="s">
        <v>117</v>
      </c>
      <c r="G10" s="9" t="s">
        <v>117</v>
      </c>
      <c r="H10" s="9" t="s">
        <v>117</v>
      </c>
      <c r="I10" s="9" t="s">
        <v>117</v>
      </c>
    </row>
    <row r="11" spans="1:9" ht="15" thickBot="1" x14ac:dyDescent="0.4">
      <c r="A11" s="9" t="s">
        <v>125</v>
      </c>
      <c r="B11" s="9" t="s">
        <v>117</v>
      </c>
      <c r="C11" s="9" t="s">
        <v>117</v>
      </c>
      <c r="D11" s="9" t="s">
        <v>117</v>
      </c>
      <c r="E11" s="9" t="s">
        <v>117</v>
      </c>
      <c r="F11" s="9" t="s">
        <v>117</v>
      </c>
      <c r="G11" s="11"/>
      <c r="H11" s="11"/>
      <c r="I11" s="11"/>
    </row>
    <row r="12" spans="1:9" ht="15" thickBot="1" x14ac:dyDescent="0.4">
      <c r="A12" s="9" t="s">
        <v>126</v>
      </c>
      <c r="B12" s="9" t="s">
        <v>117</v>
      </c>
      <c r="C12" s="9" t="s">
        <v>117</v>
      </c>
      <c r="D12" s="9" t="s">
        <v>117</v>
      </c>
      <c r="E12" s="9" t="s">
        <v>117</v>
      </c>
      <c r="F12" s="9" t="s">
        <v>117</v>
      </c>
      <c r="G12" s="11"/>
      <c r="H12" s="11"/>
      <c r="I12" s="11"/>
    </row>
    <row r="13" spans="1:9" ht="15" thickBot="1" x14ac:dyDescent="0.4">
      <c r="A13" s="9" t="s">
        <v>127</v>
      </c>
      <c r="B13" s="9" t="s">
        <v>117</v>
      </c>
      <c r="C13" s="9" t="s">
        <v>117</v>
      </c>
      <c r="D13" s="9" t="s">
        <v>117</v>
      </c>
      <c r="E13" s="9" t="s">
        <v>117</v>
      </c>
      <c r="F13" s="9" t="s">
        <v>117</v>
      </c>
      <c r="G13" s="11"/>
      <c r="H13" s="11"/>
      <c r="I13" s="11"/>
    </row>
    <row r="14" spans="1:9" ht="15" thickBot="1" x14ac:dyDescent="0.4">
      <c r="A14" s="9" t="s">
        <v>128</v>
      </c>
      <c r="B14" s="9" t="s">
        <v>117</v>
      </c>
      <c r="C14" s="9" t="s">
        <v>117</v>
      </c>
      <c r="D14" s="9" t="s">
        <v>117</v>
      </c>
      <c r="E14" s="9" t="s">
        <v>117</v>
      </c>
      <c r="F14" s="9" t="s">
        <v>117</v>
      </c>
      <c r="G14" s="11"/>
      <c r="H14" s="11"/>
      <c r="I14" s="11"/>
    </row>
    <row r="15" spans="1:9" ht="15" thickBot="1" x14ac:dyDescent="0.4">
      <c r="A15" s="9" t="s">
        <v>129</v>
      </c>
      <c r="B15" s="9" t="s">
        <v>117</v>
      </c>
      <c r="C15" s="9" t="s">
        <v>117</v>
      </c>
      <c r="D15" s="9" t="s">
        <v>117</v>
      </c>
      <c r="E15" s="9" t="s">
        <v>117</v>
      </c>
      <c r="F15" s="9" t="s">
        <v>117</v>
      </c>
      <c r="G15" s="11"/>
      <c r="H15" s="11"/>
      <c r="I15" s="11"/>
    </row>
    <row r="16" spans="1:9" ht="15" thickBot="1" x14ac:dyDescent="0.4">
      <c r="A16" s="9" t="s">
        <v>130</v>
      </c>
      <c r="B16" s="11"/>
      <c r="C16" s="11"/>
      <c r="D16" s="9" t="s">
        <v>117</v>
      </c>
      <c r="E16" s="11"/>
      <c r="F16" s="9" t="s">
        <v>117</v>
      </c>
      <c r="G16" s="9" t="s">
        <v>117</v>
      </c>
      <c r="H16" s="9" t="s">
        <v>117</v>
      </c>
      <c r="I16" s="9" t="s">
        <v>117</v>
      </c>
    </row>
    <row r="17" spans="1:9" ht="19" thickBot="1" x14ac:dyDescent="0.5">
      <c r="A17" s="207" t="s">
        <v>131</v>
      </c>
      <c r="B17" s="208"/>
      <c r="C17" s="208"/>
      <c r="D17" s="208"/>
      <c r="E17" s="208"/>
      <c r="F17" s="208"/>
      <c r="G17" s="208"/>
      <c r="H17" s="208"/>
      <c r="I17" s="209"/>
    </row>
    <row r="18" spans="1:9" ht="14.5" customHeight="1" thickBot="1" x14ac:dyDescent="0.5">
      <c r="A18" s="9" t="s">
        <v>132</v>
      </c>
      <c r="B18" s="9" t="s">
        <v>117</v>
      </c>
      <c r="C18" s="9" t="s">
        <v>117</v>
      </c>
      <c r="D18" s="9" t="s">
        <v>117</v>
      </c>
      <c r="E18" s="9" t="s">
        <v>117</v>
      </c>
      <c r="F18" s="9" t="s">
        <v>117</v>
      </c>
      <c r="G18" s="9" t="s">
        <v>117</v>
      </c>
      <c r="H18" s="9" t="s">
        <v>117</v>
      </c>
      <c r="I18" s="10"/>
    </row>
    <row r="19" spans="1:9" ht="14.5" customHeight="1" thickBot="1" x14ac:dyDescent="0.5">
      <c r="A19" s="9" t="s">
        <v>133</v>
      </c>
      <c r="B19" s="9" t="s">
        <v>117</v>
      </c>
      <c r="C19" s="9" t="s">
        <v>117</v>
      </c>
      <c r="D19" s="9" t="s">
        <v>117</v>
      </c>
      <c r="E19" s="9" t="s">
        <v>117</v>
      </c>
      <c r="F19" s="9" t="s">
        <v>117</v>
      </c>
      <c r="G19" s="10"/>
      <c r="H19" s="10"/>
      <c r="I19" s="10"/>
    </row>
    <row r="20" spans="1:9" ht="14.5" customHeight="1" thickBot="1" x14ac:dyDescent="0.4">
      <c r="A20" s="9" t="s">
        <v>134</v>
      </c>
      <c r="B20" s="9" t="s">
        <v>117</v>
      </c>
      <c r="C20" s="9" t="s">
        <v>117</v>
      </c>
      <c r="D20" s="9" t="s">
        <v>117</v>
      </c>
      <c r="E20" s="9" t="s">
        <v>117</v>
      </c>
      <c r="F20" s="9" t="s">
        <v>117</v>
      </c>
      <c r="G20" s="9" t="s">
        <v>117</v>
      </c>
      <c r="H20" s="9" t="s">
        <v>117</v>
      </c>
      <c r="I20" s="9" t="s">
        <v>117</v>
      </c>
    </row>
    <row r="21" spans="1:9" ht="14.5" customHeight="1" thickBot="1" x14ac:dyDescent="0.4">
      <c r="A21" s="9" t="s">
        <v>135</v>
      </c>
      <c r="B21" s="9" t="s">
        <v>117</v>
      </c>
      <c r="C21" s="9" t="s">
        <v>117</v>
      </c>
      <c r="D21" s="9" t="s">
        <v>117</v>
      </c>
      <c r="E21" s="9" t="s">
        <v>117</v>
      </c>
      <c r="F21" s="9" t="s">
        <v>117</v>
      </c>
      <c r="G21" s="9" t="s">
        <v>117</v>
      </c>
      <c r="H21" s="9" t="s">
        <v>117</v>
      </c>
      <c r="I21" s="9" t="s">
        <v>117</v>
      </c>
    </row>
    <row r="22" spans="1:9" ht="14.5" customHeight="1" thickBot="1" x14ac:dyDescent="0.5">
      <c r="A22" s="9" t="s">
        <v>136</v>
      </c>
      <c r="B22" s="9" t="s">
        <v>117</v>
      </c>
      <c r="C22" s="9" t="s">
        <v>117</v>
      </c>
      <c r="D22" s="9" t="s">
        <v>117</v>
      </c>
      <c r="E22" s="9" t="s">
        <v>117</v>
      </c>
      <c r="F22" s="9" t="s">
        <v>117</v>
      </c>
      <c r="G22" s="10"/>
      <c r="H22" s="10"/>
      <c r="I22" s="10"/>
    </row>
    <row r="23" spans="1:9" ht="14.5" customHeight="1" thickBot="1" x14ac:dyDescent="0.5">
      <c r="A23" s="9" t="s">
        <v>137</v>
      </c>
      <c r="B23" s="9" t="s">
        <v>117</v>
      </c>
      <c r="C23" s="9" t="s">
        <v>117</v>
      </c>
      <c r="D23" s="9" t="s">
        <v>117</v>
      </c>
      <c r="E23" s="9" t="s">
        <v>117</v>
      </c>
      <c r="F23" s="9" t="s">
        <v>117</v>
      </c>
      <c r="G23" s="10"/>
      <c r="H23" s="10"/>
      <c r="I23" s="10"/>
    </row>
    <row r="24" spans="1:9" ht="14.5" customHeight="1" thickBot="1" x14ac:dyDescent="0.4">
      <c r="A24" s="9" t="s">
        <v>138</v>
      </c>
      <c r="B24" s="9" t="s">
        <v>117</v>
      </c>
      <c r="C24" s="9" t="s">
        <v>117</v>
      </c>
      <c r="D24" s="9" t="s">
        <v>117</v>
      </c>
      <c r="E24" s="9" t="s">
        <v>117</v>
      </c>
      <c r="F24" s="9" t="s">
        <v>117</v>
      </c>
      <c r="G24" s="9" t="s">
        <v>117</v>
      </c>
      <c r="H24" s="9" t="s">
        <v>117</v>
      </c>
      <c r="I24" s="9" t="s">
        <v>117</v>
      </c>
    </row>
    <row r="25" spans="1:9" ht="15" thickBot="1" x14ac:dyDescent="0.4">
      <c r="A25" s="210" t="s">
        <v>139</v>
      </c>
      <c r="B25" s="211"/>
      <c r="C25" s="211"/>
      <c r="D25" s="211"/>
      <c r="E25" s="211"/>
      <c r="F25" s="211"/>
      <c r="G25" s="211"/>
      <c r="H25" s="211"/>
      <c r="I25" s="212"/>
    </row>
    <row r="26" spans="1:9" ht="15" thickBot="1" x14ac:dyDescent="0.4">
      <c r="A26" s="9" t="s">
        <v>140</v>
      </c>
      <c r="B26" s="9" t="s">
        <v>117</v>
      </c>
      <c r="C26" s="9" t="s">
        <v>117</v>
      </c>
      <c r="D26" s="9" t="s">
        <v>117</v>
      </c>
      <c r="E26" s="9" t="s">
        <v>117</v>
      </c>
      <c r="F26" s="9" t="s">
        <v>117</v>
      </c>
      <c r="G26" s="9" t="s">
        <v>117</v>
      </c>
      <c r="H26" s="9" t="s">
        <v>117</v>
      </c>
      <c r="I26" s="9" t="s">
        <v>117</v>
      </c>
    </row>
    <row r="27" spans="1:9" ht="15" thickBot="1" x14ac:dyDescent="0.4">
      <c r="A27" s="9" t="s">
        <v>141</v>
      </c>
      <c r="B27" s="9" t="s">
        <v>117</v>
      </c>
      <c r="C27" s="9" t="s">
        <v>117</v>
      </c>
      <c r="D27" s="9" t="s">
        <v>117</v>
      </c>
      <c r="E27" s="9" t="s">
        <v>117</v>
      </c>
      <c r="F27" s="9" t="s">
        <v>117</v>
      </c>
      <c r="G27" s="9" t="s">
        <v>117</v>
      </c>
      <c r="H27" s="9" t="s">
        <v>117</v>
      </c>
      <c r="I27" s="9" t="s">
        <v>117</v>
      </c>
    </row>
    <row r="28" spans="1:9" ht="15" thickBot="1" x14ac:dyDescent="0.4">
      <c r="A28" s="9" t="s">
        <v>142</v>
      </c>
      <c r="B28" s="9" t="s">
        <v>117</v>
      </c>
      <c r="C28" s="9" t="s">
        <v>117</v>
      </c>
      <c r="D28" s="9" t="s">
        <v>117</v>
      </c>
      <c r="E28" s="9" t="s">
        <v>117</v>
      </c>
      <c r="F28" s="9" t="s">
        <v>117</v>
      </c>
      <c r="G28" s="9" t="s">
        <v>117</v>
      </c>
      <c r="H28" s="9" t="s">
        <v>117</v>
      </c>
      <c r="I28" s="9" t="s">
        <v>117</v>
      </c>
    </row>
    <row r="29" spans="1:9" ht="15" thickBot="1" x14ac:dyDescent="0.4">
      <c r="A29" s="9" t="s">
        <v>143</v>
      </c>
      <c r="B29" s="9" t="s">
        <v>117</v>
      </c>
      <c r="C29" s="9" t="s">
        <v>117</v>
      </c>
      <c r="D29" s="9" t="s">
        <v>117</v>
      </c>
      <c r="E29" s="9" t="s">
        <v>117</v>
      </c>
      <c r="F29" s="9" t="s">
        <v>117</v>
      </c>
      <c r="G29" s="9" t="s">
        <v>117</v>
      </c>
      <c r="H29" s="9" t="s">
        <v>117</v>
      </c>
      <c r="I29" s="9" t="s">
        <v>117</v>
      </c>
    </row>
    <row r="30" spans="1:9" ht="15" thickBot="1" x14ac:dyDescent="0.4">
      <c r="A30" s="9" t="s">
        <v>144</v>
      </c>
      <c r="B30" s="9" t="s">
        <v>117</v>
      </c>
      <c r="C30" s="9" t="s">
        <v>117</v>
      </c>
      <c r="D30" s="9" t="s">
        <v>117</v>
      </c>
      <c r="E30" s="9" t="s">
        <v>117</v>
      </c>
      <c r="F30" s="9" t="s">
        <v>117</v>
      </c>
      <c r="G30" s="9" t="s">
        <v>117</v>
      </c>
      <c r="H30" s="9" t="s">
        <v>117</v>
      </c>
      <c r="I30" s="9" t="s">
        <v>117</v>
      </c>
    </row>
    <row r="31" spans="1:9" ht="15" thickBot="1" x14ac:dyDescent="0.4">
      <c r="A31" s="9" t="s">
        <v>145</v>
      </c>
      <c r="B31" s="9" t="s">
        <v>117</v>
      </c>
      <c r="C31" s="9" t="s">
        <v>117</v>
      </c>
      <c r="D31" s="9" t="s">
        <v>117</v>
      </c>
      <c r="E31" s="9" t="s">
        <v>117</v>
      </c>
      <c r="F31" s="9" t="s">
        <v>117</v>
      </c>
      <c r="G31" s="9" t="s">
        <v>117</v>
      </c>
      <c r="H31" s="9" t="s">
        <v>117</v>
      </c>
      <c r="I31" s="9" t="s">
        <v>117</v>
      </c>
    </row>
    <row r="32" spans="1:9" ht="15" thickBot="1" x14ac:dyDescent="0.4">
      <c r="A32" s="9" t="s">
        <v>146</v>
      </c>
      <c r="B32" s="9" t="s">
        <v>117</v>
      </c>
      <c r="C32" s="9" t="s">
        <v>117</v>
      </c>
      <c r="D32" s="9" t="s">
        <v>117</v>
      </c>
      <c r="E32" s="9" t="s">
        <v>117</v>
      </c>
      <c r="F32" s="9" t="s">
        <v>117</v>
      </c>
      <c r="G32" s="9" t="s">
        <v>117</v>
      </c>
      <c r="H32" s="9" t="s">
        <v>117</v>
      </c>
      <c r="I32" s="9" t="s">
        <v>117</v>
      </c>
    </row>
    <row r="33" spans="1:9" ht="15" thickBot="1" x14ac:dyDescent="0.4">
      <c r="A33" s="9" t="s">
        <v>147</v>
      </c>
      <c r="B33" s="9" t="s">
        <v>117</v>
      </c>
      <c r="C33" s="9" t="s">
        <v>117</v>
      </c>
      <c r="D33" s="9" t="s">
        <v>117</v>
      </c>
      <c r="E33" s="9" t="s">
        <v>117</v>
      </c>
      <c r="F33" s="9" t="s">
        <v>117</v>
      </c>
      <c r="G33" s="9" t="s">
        <v>117</v>
      </c>
      <c r="H33" s="9" t="s">
        <v>117</v>
      </c>
      <c r="I33" s="9" t="s">
        <v>117</v>
      </c>
    </row>
    <row r="34" spans="1:9" ht="15" thickBot="1" x14ac:dyDescent="0.4">
      <c r="A34" s="9" t="s">
        <v>148</v>
      </c>
      <c r="B34" s="9" t="s">
        <v>117</v>
      </c>
      <c r="C34" s="9" t="s">
        <v>117</v>
      </c>
      <c r="D34" s="9" t="s">
        <v>117</v>
      </c>
      <c r="E34" s="9" t="s">
        <v>117</v>
      </c>
      <c r="F34" s="9" t="s">
        <v>117</v>
      </c>
      <c r="G34" s="9" t="s">
        <v>117</v>
      </c>
      <c r="H34" s="9" t="s">
        <v>117</v>
      </c>
      <c r="I34" s="9" t="s">
        <v>117</v>
      </c>
    </row>
  </sheetData>
  <sheetProtection algorithmName="SHA-512" hashValue="dQPnODqTFBxFt6y8n6Gkthp+WL808b2m9OTSEkpLftUTGlRRzjUglE544DY2PG+jcnhej+/S6F1UW1LdNrNrWA==" saltValue="XTJ9h/yn4GOrgoRnjgFT/A==" spinCount="100000" sheet="1" objects="1" scenarios="1"/>
  <mergeCells count="3">
    <mergeCell ref="A2:I2"/>
    <mergeCell ref="A17:I17"/>
    <mergeCell ref="A25:I25"/>
  </mergeCells>
  <pageMargins left="0.7" right="0.7" top="0.75" bottom="0.75" header="0.3" footer="0.3"/>
  <pageSetup paperSize="9" scale="91" orientation="landscape"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a9ec0f0-7796-43d0-ac1f-4c8c46ee0bd1">
      <Value>2</Value>
      <Value>1</Value>
    </TaxCatchAll>
    <p09f8712bb514b708877381ca63af19e xmlns="8fc14fbf-3287-42a4-901a-843bbb5257f1">
      <Terms xmlns="http://schemas.microsoft.com/office/infopath/2007/PartnerControls"/>
    </p09f8712bb514b708877381ca63af19e>
    <c367870c1b254498b231f6170d4bbfb2 xmlns="8fc14fbf-3287-42a4-901a-843bbb5257f1">
      <Terms xmlns="http://schemas.microsoft.com/office/infopath/2007/PartnerControls"/>
    </c367870c1b254498b231f6170d4bbfb2>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67BB86236238B42891B25C6920BEF49" ma:contentTypeVersion="9" ma:contentTypeDescription="Een nieuw document maken." ma:contentTypeScope="" ma:versionID="52486a6e3b5858d9a00a7eeeb2633e34">
  <xsd:schema xmlns:xsd="http://www.w3.org/2001/XMLSchema" xmlns:xs="http://www.w3.org/2001/XMLSchema" xmlns:p="http://schemas.microsoft.com/office/2006/metadata/properties" xmlns:ns2="8fc14fbf-3287-42a4-901a-843bbb5257f1" xmlns:ns3="9a9ec0f0-7796-43d0-ac1f-4c8c46ee0bd1" xmlns:ns4="869d279b-b5a8-4f0f-ab59-059f49983c2e" targetNamespace="http://schemas.microsoft.com/office/2006/metadata/properties" ma:root="true" ma:fieldsID="b9da417d695e2adbd26a46ba4bdae96a" ns2:_="" ns3:_="" ns4:_="">
    <xsd:import namespace="8fc14fbf-3287-42a4-901a-843bbb5257f1"/>
    <xsd:import namespace="9a9ec0f0-7796-43d0-ac1f-4c8c46ee0bd1"/>
    <xsd:import namespace="869d279b-b5a8-4f0f-ab59-059f49983c2e"/>
    <xsd:element name="properties">
      <xsd:complexType>
        <xsd:sequence>
          <xsd:element name="documentManagement">
            <xsd:complexType>
              <xsd:all>
                <xsd:element ref="ns2:p09f8712bb514b708877381ca63af19e" minOccurs="0"/>
                <xsd:element ref="ns3:TaxCatchAll" minOccurs="0"/>
                <xsd:element ref="ns2:c367870c1b254498b231f6170d4bbfb2" minOccurs="0"/>
                <xsd:element ref="ns4:MediaServiceMetadata" minOccurs="0"/>
                <xsd:element ref="ns4: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c14fbf-3287-42a4-901a-843bbb5257f1" elementFormDefault="qualified">
    <xsd:import namespace="http://schemas.microsoft.com/office/2006/documentManagement/types"/>
    <xsd:import namespace="http://schemas.microsoft.com/office/infopath/2007/PartnerControls"/>
    <xsd:element name="p09f8712bb514b708877381ca63af19e" ma:index="9" nillable="true" ma:taxonomy="true" ma:internalName="p09f8712bb514b708877381ca63af19e" ma:taxonomyFieldName="Vaste_x0020_trefwoorden" ma:displayName="Vaste trefwoorden" ma:default="" ma:fieldId="{909f8712-bb51-4b70-8877-381ca63af19e}" ma:taxonomyMulti="true" ma:sspId="49ca8161-7180-459b-a0ef-1a71cf6ffea5" ma:termSetId="c3da5d76-870e-4dd3-8a54-60227eced800" ma:anchorId="00000000-0000-0000-0000-000000000000" ma:open="false" ma:isKeyword="false">
      <xsd:complexType>
        <xsd:sequence>
          <xsd:element ref="pc:Terms" minOccurs="0" maxOccurs="1"/>
        </xsd:sequence>
      </xsd:complexType>
    </xsd:element>
    <xsd:element name="c367870c1b254498b231f6170d4bbfb2" ma:index="12" nillable="true" ma:taxonomy="true" ma:internalName="c367870c1b254498b231f6170d4bbfb2" ma:taxonomyFieldName="Vrije_x0020_trefwoorden" ma:displayName="Vrije trefwoorden" ma:default="" ma:fieldId="{c367870c-1b25-4498-b231-f6170d4bbfb2}" ma:taxonomyMulti="true" ma:sspId="49ca8161-7180-459b-a0ef-1a71cf6ffea5" ma:termSetId="9ae44983-1909-47a2-90ea-e1be6a29b5fb" ma:anchorId="00000000-0000-0000-0000-000000000000" ma:open="true" ma:isKeyword="false">
      <xsd:complexType>
        <xsd:sequence>
          <xsd:element ref="pc:Terms" minOccurs="0" maxOccurs="1"/>
        </xsd:sequence>
      </xsd:complexType>
    </xsd:element>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9ec0f0-7796-43d0-ac1f-4c8c46ee0bd1"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cc06ff4a-66ec-4b22-8de8-380a2e52bdba}" ma:internalName="TaxCatchAll" ma:showField="CatchAllData" ma:web="8fc14fbf-3287-42a4-901a-843bbb5257f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69d279b-b5a8-4f0f-ab59-059f49983c2e"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727245-8A70-4C15-B7C2-15E5FF8302A1}">
  <ds:schemaRefs>
    <ds:schemaRef ds:uri="http://www.w3.org/XML/1998/namespace"/>
    <ds:schemaRef ds:uri="http://schemas.microsoft.com/office/infopath/2007/PartnerControls"/>
    <ds:schemaRef ds:uri="http://purl.org/dc/terms/"/>
    <ds:schemaRef ds:uri="http://schemas.microsoft.com/office/2006/metadata/properties"/>
    <ds:schemaRef ds:uri="http://purl.org/dc/dcmitype/"/>
    <ds:schemaRef ds:uri="b7efcaed-30e1-42c1-ab36-43446e9422cf"/>
    <ds:schemaRef ds:uri="http://purl.org/dc/elements/1.1/"/>
    <ds:schemaRef ds:uri="http://schemas.microsoft.com/office/2006/documentManagement/types"/>
    <ds:schemaRef ds:uri="http://schemas.openxmlformats.org/package/2006/metadata/core-properties"/>
    <ds:schemaRef ds:uri="58acae9d-1338-4aab-809c-0974d7f9c851"/>
  </ds:schemaRefs>
</ds:datastoreItem>
</file>

<file path=customXml/itemProps2.xml><?xml version="1.0" encoding="utf-8"?>
<ds:datastoreItem xmlns:ds="http://schemas.openxmlformats.org/officeDocument/2006/customXml" ds:itemID="{8B035828-3049-4B0F-A1E7-54A70E25CDB0}"/>
</file>

<file path=customXml/itemProps3.xml><?xml version="1.0" encoding="utf-8"?>
<ds:datastoreItem xmlns:ds="http://schemas.openxmlformats.org/officeDocument/2006/customXml" ds:itemID="{3AD4FF53-D2FC-4DF8-B400-B55CBB2E331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8</vt:i4>
      </vt:variant>
    </vt:vector>
  </HeadingPairs>
  <TitlesOfParts>
    <vt:vector size="17" baseType="lpstr">
      <vt:lpstr>Read.me</vt:lpstr>
      <vt:lpstr>Y-as score</vt:lpstr>
      <vt:lpstr>X-as score</vt:lpstr>
      <vt:lpstr>Overzicht scoring</vt:lpstr>
      <vt:lpstr>Klimaatkwetsbaarheid</vt:lpstr>
      <vt:lpstr>Europese Habitattypes</vt:lpstr>
      <vt:lpstr>MSA</vt:lpstr>
      <vt:lpstr>Kritische N-depositiewaarde</vt:lpstr>
      <vt:lpstr>Invasieve exoten</vt:lpstr>
      <vt:lpstr>_1._______Doel_van_deze_tool</vt:lpstr>
      <vt:lpstr>_2._______Scoring_van_de_criteria</vt:lpstr>
      <vt:lpstr>_3._______Bepalen_van_de_klimaatkwetsbaarheid_van_het_gebied</vt:lpstr>
      <vt:lpstr>_4._______De_prioritaire_criteria_waarop_je_wil_moet_inzetten_met_klimaatadaptief_beheer_bepalen</vt:lpstr>
      <vt:lpstr>_5._______Keuze_maken_uit_de_verschillende_maatregelen_per_criterium</vt:lpstr>
      <vt:lpstr>Read.me!_ftn1</vt:lpstr>
      <vt:lpstr>Read.me!_ftn2</vt:lpstr>
      <vt:lpstr>Read.me!_ftn3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THOONEN, Marijke</dc:creator>
  <cp:keywords/>
  <dc:description/>
  <cp:lastModifiedBy>Isaac Lievevrouw | BOS+</cp:lastModifiedBy>
  <cp:revision/>
  <cp:lastPrinted>2021-04-07T17:51:59Z</cp:lastPrinted>
  <dcterms:created xsi:type="dcterms:W3CDTF">2021-03-05T18:48:09Z</dcterms:created>
  <dcterms:modified xsi:type="dcterms:W3CDTF">2021-07-14T15:21:45Z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0x010100E67BB86236238B42891B25C6920BEF49</vt:lpwstr>
  </property>
  <property fmtid="{D5CDD505-2E9C-101B-9397-08002B2CF9AE}" pid="3" name="Status">
    <vt:lpwstr>1;#Draft|de287578-a633-455a-a52c-deac93295849</vt:lpwstr>
  </property>
  <property fmtid="{D5CDD505-2E9C-101B-9397-08002B2CF9AE}" pid="4" name="Entiteit">
    <vt:lpwstr>2;#Vlaanderen|3ea3a020-86e8-442c-a7ee-f9c0ec08ead0</vt:lpwstr>
  </property>
  <property fmtid="{D5CDD505-2E9C-101B-9397-08002B2CF9AE}" pid="5" name="cb920e2a23fa4b7cabe7ad42a58f6209">
    <vt:lpwstr>Draft|de287578-a633-455a-a52c-deac93295849</vt:lpwstr>
  </property>
  <property fmtid="{D5CDD505-2E9C-101B-9397-08002B2CF9AE}" pid="6" name="l7ee72f4e21f4f5a9955d4941ab5628e">
    <vt:lpwstr>Vlaanderen|3ea3a020-86e8-442c-a7ee-f9c0ec08ead0</vt:lpwstr>
  </property>
  <property fmtid="{D5CDD505-2E9C-101B-9397-08002B2CF9AE}" pid="7" name="g4e1404d6ff54288a5ed9b6902c48cea">
    <vt:lpwstr>Vlaanderen|3ea3a020-86e8-442c-a7ee-f9c0ec08ead0</vt:lpwstr>
  </property>
  <property fmtid="{D5CDD505-2E9C-101B-9397-08002B2CF9AE}" pid="8" name="e74c88da7c654c83956d5977872b5ce1">
    <vt:lpwstr>Draft|de287578-a633-455a-a52c-deac93295849</vt:lpwstr>
  </property>
</Properties>
</file>